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65491" windowWidth="15390" windowHeight="12855" activeTab="0"/>
  </bookViews>
  <sheets>
    <sheet name="Изменения" sheetId="1" r:id="rId1"/>
  </sheets>
  <definedNames/>
  <calcPr fullCalcOnLoad="1"/>
</workbook>
</file>

<file path=xl/sharedStrings.xml><?xml version="1.0" encoding="utf-8"?>
<sst xmlns="http://schemas.openxmlformats.org/spreadsheetml/2006/main" count="185" uniqueCount="98">
  <si>
    <t>Код по ОКВЭД2</t>
  </si>
  <si>
    <t>Код по ОКПД2</t>
  </si>
  <si>
    <t>Предмет договора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</si>
  <si>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</si>
  <si>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</si>
  <si>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</si>
  <si>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</si>
  <si>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</si>
  <si>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</si>
  <si>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</si>
  <si>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</si>
  <si>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</si>
  <si>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</si>
  <si>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</si>
  <si>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</si>
  <si>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</si>
  <si>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</si>
  <si>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Пояснения</t>
  </si>
  <si>
    <t>Условия договора</t>
  </si>
  <si>
    <t xml:space="preserve"> </t>
  </si>
  <si>
    <t>№ п/п</t>
  </si>
  <si>
    <t>Порядковый номер Плана закупок</t>
  </si>
  <si>
    <t>Запрос предложений</t>
  </si>
  <si>
    <t>Добавленные закупки</t>
  </si>
  <si>
    <t>Нет</t>
  </si>
  <si>
    <t>Итого добавленных закупок:</t>
  </si>
  <si>
    <t>Шпаргалка</t>
  </si>
  <si>
    <t>Строка 1</t>
  </si>
  <si>
    <t>Сумма Плана закупки, руб.</t>
  </si>
  <si>
    <t>Строка 2</t>
  </si>
  <si>
    <t>Аннулированные закупки, руб.</t>
  </si>
  <si>
    <t>Строка 3</t>
  </si>
  <si>
    <t>Строка 1 - Строка 2</t>
  </si>
  <si>
    <t>Добавленные закупки, руб.</t>
  </si>
  <si>
    <t>Строка 3 + Строка 4 + Строка 5
Сумма Плана закупки в новой редакции, руб.</t>
  </si>
  <si>
    <t xml:space="preserve">Изменения вносимые в План закупки товаров, работ, услуг для нужд АО "Юграэнерго" в 2022 г.  </t>
  </si>
  <si>
    <t>Да</t>
  </si>
  <si>
    <t>3 квартал 2022 г.</t>
  </si>
  <si>
    <t>Итого Инвестиционная программа:</t>
  </si>
  <si>
    <t>Ст. 2.4.6. Эксплуатационные материалы (для ТО и ТР)</t>
  </si>
  <si>
    <t>Шт.</t>
  </si>
  <si>
    <t>2 квартал 2022 г.</t>
  </si>
  <si>
    <t>Компл.</t>
  </si>
  <si>
    <t>13</t>
  </si>
  <si>
    <t>Итого Ст. 2.4.6 Эксплуатационные материалы (для ТО и ТР):</t>
  </si>
  <si>
    <t>Усл. ед.</t>
  </si>
  <si>
    <t>Поставка хозяйственных товаров</t>
  </si>
  <si>
    <t>Ст. 2.6 Капитальный ремонт</t>
  </si>
  <si>
    <t>Итого Ст. 2.6 Капитальный ремонт:</t>
  </si>
  <si>
    <t>Выполнение работ по капитальному ремонту электросетевого оборудования с. Саранпауль Березовского района</t>
  </si>
  <si>
    <t>4 квартал 2022 г.</t>
  </si>
  <si>
    <t>Выполнение шеф-монтажных работ теплового модуля ТММ-ТМ.300</t>
  </si>
  <si>
    <t>Выполнение работ по установке и подключению плат контроллера РСС3300</t>
  </si>
  <si>
    <t>Ст. 2.15.8 Услуги по проведению экспертизы, обследований</t>
  </si>
  <si>
    <t>Выполнение работ по проведению испытаний электрооборудования</t>
  </si>
  <si>
    <t>Итого Ст. 2.15.8 Услуги по проведению экспертизы, обследований:</t>
  </si>
  <si>
    <t>Ст. 2.16 Сопровождение программных продуктов</t>
  </si>
  <si>
    <t>Поставка программного обеспечения</t>
  </si>
  <si>
    <t>Итого Ст. 2.16 Сопровождение программных продуктов:</t>
  </si>
  <si>
    <t>Ст. 2.17.3 Спецодежда и средства индивидуальной защиты</t>
  </si>
  <si>
    <t>Поставка средств защиты используемых в электроустановках</t>
  </si>
  <si>
    <t>Итого Ст. 2.17.3 Спецодежда и средства индивидуальной защиты:</t>
  </si>
  <si>
    <t>Ст. 2.4.10 Инвентарь и хоз. принадлежности</t>
  </si>
  <si>
    <t>Итого Ст. 2.4.10 Инвентарь и хоз. принадлежности:</t>
  </si>
  <si>
    <t>Поставка 
инвентаря и хозяйственных принадлежностей</t>
  </si>
  <si>
    <t>Запрос котировок</t>
  </si>
  <si>
    <t>Ст. 2.4.9 Канцелярские товары</t>
  </si>
  <si>
    <t>Поставка канцелярских принадлежностей</t>
  </si>
  <si>
    <t>Ст. 2.17.2 Расходы на охрану труда</t>
  </si>
  <si>
    <t>Поставка первичных средств пожаротушения</t>
  </si>
  <si>
    <t>Итого Ст. 2.17.2 Расходы на охрану труда:</t>
  </si>
  <si>
    <t>Поставка запасных частей и материалов Cummins, Doosan</t>
  </si>
  <si>
    <t>Переподключение теплового модуля на станции ДЭС д. Согом, в связи с изменением состава основного оборудования</t>
  </si>
  <si>
    <t>Поставка приборов учета</t>
  </si>
  <si>
    <t>Выполнение строительно-монтажных работ на ДЭС-0,4 кВ (д.Ломбовож, д.Сартынья, д.Анеева Березовского района)</t>
  </si>
  <si>
    <t>Ст. 2.15.6 Аудиторские услуги</t>
  </si>
  <si>
    <t>Проведение обязательного ежегодного аудита бухгалтерской (финансовой) отчетности АО «Юграэнерго» за 2022 год</t>
  </si>
  <si>
    <t>1 квартал 2023 г.</t>
  </si>
  <si>
    <t>Конкурс</t>
  </si>
  <si>
    <t>Выполнение работ по ремонту крыши офисного здания, г. Ханты-Мансийск, ул. Сосновый Бор, 21</t>
  </si>
  <si>
    <t>Итого Ст. 2.15.6 Аудиторские услуги:</t>
  </si>
  <si>
    <t>Приобретаемые средств защиты будут использованы для покрытия нужд Участка РЭС в комплектовании удалённых подразделений минимально необходимым количеством средств защиты используемых в электроустановках определённых в соответствии с Приказом Минэнерго РФ от 30 июня 2003 г. № 261 «Об утверждении Инструкции по применению и испытанию средств защиты, используемых в электроустановках» СО 153-34.03.603-2003</t>
  </si>
  <si>
    <t>Необходимость закупки на поставку первичных средств пожаротушения обусловлено целями нашего общества по обеспечению пожарной безопасности на объектах АО «Юграэнерго», выполнение требований утвержденных Постановлением Правительства РФ №1479 от 16.09.2020 года "Об утверждении Правил противопожарного режима в Российской Федерации", исполнение требований пожарной безопасности установленных Федеральным законом от 22.07.2008 г. №123-ФЗ "Технический регламент о требованиях пожарной безопасности"</t>
  </si>
  <si>
    <t>В соответствии со ст.5 Федерального закона № 307-ФЗ «Об аудиторской деятельности» от 30.12.2008г Общество подлежит обязательному ежегодному аудиту по следующим критериям: 
1. Общество имеет организационно-правовую форму акционерного общества;
2. Сумма активов бухгалтерского баланса по состоянию на конец предшествовавшего отчетному года превышает 60 миллионов рублей;
Целью проведения ежегодного аудита является выражение мнения о достоверности бухгалтерской (финансовой) отчетности и соответствии порядка ведения бухгалтерского учета законодательству Российской Федерации.</t>
  </si>
  <si>
    <t xml:space="preserve">Проведение данной закупки необходимо для выполнения полного резервного копирования жестких дисков серверов и персональных компьютеров Общества, для обеспечения надежности хранения основных данных предприятия и управления резервным копированием </t>
  </si>
  <si>
    <t>Закупка в рамках исполнения инвестиционной програмы АО "Юграэнерго" на 2017-2022г.</t>
  </si>
  <si>
    <t>В зимний и весенний периоды 2022 г. выявлены многочисленные дефекты кровли в виде протечек, в результате обследования принято решение по замене влагозащитного слоя и увеличению толщины утеплителя, для снижения теплопотерь и промерзания некоторых участков</t>
  </si>
  <si>
    <t>В рамках исполнения обязательств по приобретению, замене и установки интеллектуальных приборов учета электрической энергии субъектам электроэнергетики и потребителям электрической энергии, возложенных на АО «Юграэнерго», согласно №35-ФЗ от 26.03.2003 г. "Об электроэнергетике". Перечень минимальных функций интеллектуальных приборов учета определен Постановлением Правительства РФ от 19 июня 2020 г. № 890 «О порядке предоставления доступа к минимальному набору функций интеллектуальных систем учета электрической энергии (мощности).
На основании вышеизложенного, необходимо организовать закупку на поставку интеллектуальных приборов учета электроэнергии производства АО «РиМ», с целью выполнения требований по замене приборов учета с истекшим сроком поверки, на приборы учета, с шифрованием протоколов передачи данных совместимых с УСПД  РиМ-099.03 ВК1 и РиМ-014.21.</t>
  </si>
  <si>
    <t>Согласно приказа № 158 от 19.04.2022 г. «об организации обеспечения канцелярскими и хозяйственными товарами», был сформирован перечень потребности, согласно утвержденных норм расходования хозяйственных принадлежностей на каждого сотрудника Общества</t>
  </si>
  <si>
    <t>Поставка хозяйственных товаров необходима для проведения планового технического обслуживания и текущего ремонта дизель-генераторных установок Общества, с целью обеспечения безаварийной работы в период эксплуатации 2022 г.</t>
  </si>
  <si>
    <t>Поставка запасных частей необходима для проведения планового предупредительного ремонта ДГУ Cummins и Doosan в с. Саранпауль, п. Сосьва, с. Ломбовож, п. Урманный и п. Кедровый в период подготовки к ОЗП 2022-2023 гг.</t>
  </si>
  <si>
    <t>Выполнение работ по установке и подключению плат контроллера РСС3300 запланировано в период подготовки к ОЗП 2022-2023гг., в рамках замены существующих на ДГУ Cummins C1400D5 в кол-ве 3 ед. в с. Саранпауль. Привлечение специалистов связано с отсутствием в Обществе обученного персонала и специального программного оборудования, необходимого для прошивки плат</t>
  </si>
  <si>
    <t>В целях поддержания в работоспособном состоянии электротехнического оборудования, на основании п. 1.5, п. 2.2 «Правил технической эксплуатации электрических станций и сетей Российской Федерации» Утверждённые Приказом Минэнерго России № 229 от 19.06.2003 г. , все технологические системы, оборудование, здания и сооружения, в том числе гидросооружения, входящие в состав энергообъекта, должны подвергаться периодическим испытаниям</t>
  </si>
  <si>
    <t>Инвестиционная программа</t>
  </si>
  <si>
    <t>Выполнение капитального ремонта электросетевого имущества в с. Саранпауль</t>
  </si>
  <si>
    <t>Ст. 2.8 ТО и ТР имущества производственного назначения</t>
  </si>
  <si>
    <t>Итого Ст. 2.8 ТО и ТР имущества производственного назначения:</t>
  </si>
  <si>
    <t>Строка 1 + Строка 2  = Сумма Плана закупки в новой редакции,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</si>
</sst>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1" fontId="25" fillId="0" borderId="0" xfId="62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wrapText="1"/>
    </xf>
    <xf numFmtId="49" fontId="48" fillId="0" borderId="0" xfId="0" applyNumberFormat="1" applyFont="1" applyAlignment="1">
      <alignment wrapText="1"/>
    </xf>
    <xf numFmtId="49" fontId="48" fillId="0" borderId="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50" fillId="0" borderId="0" xfId="0" applyFont="1" applyAlignment="1">
      <alignment wrapText="1"/>
    </xf>
    <xf numFmtId="49" fontId="50" fillId="0" borderId="0" xfId="0" applyNumberFormat="1" applyFont="1" applyAlignment="1">
      <alignment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28" fillId="0" borderId="10" xfId="54" applyNumberFormat="1" applyFont="1" applyFill="1" applyBorder="1" applyAlignment="1">
      <alignment horizontal="center" vertical="center" wrapText="1"/>
      <protection/>
    </xf>
    <xf numFmtId="49" fontId="27" fillId="0" borderId="10" xfId="54" applyNumberFormat="1" applyFont="1" applyFill="1" applyBorder="1" applyAlignment="1">
      <alignment horizontal="center" vertical="center" wrapText="1"/>
      <protection/>
    </xf>
    <xf numFmtId="1" fontId="27" fillId="33" borderId="10" xfId="62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0" fontId="27" fillId="0" borderId="10" xfId="54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6" borderId="10" xfId="0" applyFont="1" applyFill="1" applyBorder="1" applyAlignment="1">
      <alignment horizontal="center" vertical="center" wrapText="1"/>
    </xf>
    <xf numFmtId="0" fontId="27" fillId="33" borderId="10" xfId="54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49" fontId="27" fillId="33" borderId="10" xfId="55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 wrapText="1"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right" vertical="center" wrapText="1"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27" fillId="33" borderId="10" xfId="54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vertical="top" wrapText="1"/>
    </xf>
    <xf numFmtId="0" fontId="27" fillId="33" borderId="10" xfId="54" applyFont="1" applyFill="1" applyBorder="1" applyAlignment="1">
      <alignment vertical="top" wrapText="1"/>
      <protection/>
    </xf>
    <xf numFmtId="49" fontId="50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right" vertical="center" wrapText="1"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wrapText="1"/>
    </xf>
    <xf numFmtId="0" fontId="51" fillId="7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textRotation="90" wrapText="1"/>
    </xf>
    <xf numFmtId="0" fontId="51" fillId="1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0" fontId="51" fillId="0" borderId="10" xfId="0" applyFont="1" applyBorder="1" applyAlignment="1">
      <alignment horizontal="right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60" zoomScaleNormal="60" zoomScalePageLayoutView="0" workbookViewId="0" topLeftCell="A43">
      <selection activeCell="Q74" sqref="Q74"/>
    </sheetView>
  </sheetViews>
  <sheetFormatPr defaultColWidth="9.140625" defaultRowHeight="15"/>
  <cols>
    <col min="1" max="1" width="9.140625" style="1" customWidth="1"/>
    <col min="2" max="2" width="13.140625" style="1" customWidth="1"/>
    <col min="3" max="3" width="16.28125" style="1" hidden="1" customWidth="1"/>
    <col min="4" max="4" width="17.00390625" style="1" hidden="1" customWidth="1"/>
    <col min="5" max="5" width="44.28125" style="1" customWidth="1"/>
    <col min="6" max="6" width="9.00390625" style="1" customWidth="1"/>
    <col min="7" max="7" width="10.7109375" style="1" customWidth="1"/>
    <col min="8" max="8" width="19.00390625" style="1" customWidth="1"/>
    <col min="9" max="9" width="15.7109375" style="1" hidden="1" customWidth="1"/>
    <col min="10" max="10" width="15.00390625" style="1" hidden="1" customWidth="1"/>
    <col min="11" max="11" width="22.28125" style="1" customWidth="1"/>
    <col min="12" max="12" width="26.421875" style="1" customWidth="1"/>
    <col min="13" max="13" width="22.28125" style="1" customWidth="1"/>
    <col min="14" max="14" width="19.421875" style="1" customWidth="1"/>
    <col min="15" max="15" width="20.57421875" style="1" customWidth="1"/>
    <col min="16" max="16" width="13.140625" style="1" customWidth="1"/>
    <col min="17" max="17" width="116.57421875" style="10" customWidth="1"/>
    <col min="18" max="20" width="19.57421875" style="2" customWidth="1"/>
    <col min="21" max="21" width="9.140625" style="1" customWidth="1"/>
    <col min="22" max="22" width="34.421875" style="1" customWidth="1"/>
    <col min="23" max="16384" width="9.140625" style="1" customWidth="1"/>
  </cols>
  <sheetData>
    <row r="1" spans="1:17" ht="17.2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7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6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</row>
    <row r="5" spans="1:17" ht="15" customHeight="1">
      <c r="A5" s="61" t="s">
        <v>20</v>
      </c>
      <c r="B5" s="65" t="s">
        <v>21</v>
      </c>
      <c r="C5" s="61" t="s">
        <v>0</v>
      </c>
      <c r="D5" s="61" t="s">
        <v>1</v>
      </c>
      <c r="E5" s="61" t="s">
        <v>18</v>
      </c>
      <c r="F5" s="61"/>
      <c r="G5" s="61"/>
      <c r="H5" s="61"/>
      <c r="I5" s="61"/>
      <c r="J5" s="61"/>
      <c r="K5" s="61"/>
      <c r="L5" s="61"/>
      <c r="M5" s="61"/>
      <c r="N5" s="61" t="s">
        <v>13</v>
      </c>
      <c r="O5" s="61" t="s">
        <v>14</v>
      </c>
      <c r="P5" s="61" t="s">
        <v>16</v>
      </c>
      <c r="Q5" s="63" t="s">
        <v>17</v>
      </c>
    </row>
    <row r="6" spans="1:20" ht="73.5" customHeight="1">
      <c r="A6" s="61"/>
      <c r="B6" s="66"/>
      <c r="C6" s="59"/>
      <c r="D6" s="59"/>
      <c r="E6" s="61" t="s">
        <v>2</v>
      </c>
      <c r="F6" s="61" t="s">
        <v>3</v>
      </c>
      <c r="G6" s="61"/>
      <c r="H6" s="65" t="s">
        <v>6</v>
      </c>
      <c r="I6" s="61" t="s">
        <v>7</v>
      </c>
      <c r="J6" s="61"/>
      <c r="K6" s="61" t="s">
        <v>9</v>
      </c>
      <c r="L6" s="61" t="s">
        <v>10</v>
      </c>
      <c r="M6" s="61"/>
      <c r="N6" s="59"/>
      <c r="O6" s="59"/>
      <c r="P6" s="59"/>
      <c r="Q6" s="64"/>
      <c r="R6" s="3"/>
      <c r="S6" s="3"/>
      <c r="T6" s="3"/>
    </row>
    <row r="7" spans="1:20" ht="107.25" customHeight="1">
      <c r="A7" s="61"/>
      <c r="B7" s="66"/>
      <c r="C7" s="59"/>
      <c r="D7" s="59"/>
      <c r="E7" s="61"/>
      <c r="F7" s="19" t="s">
        <v>4</v>
      </c>
      <c r="G7" s="19" t="s">
        <v>5</v>
      </c>
      <c r="H7" s="65"/>
      <c r="I7" s="19" t="s">
        <v>8</v>
      </c>
      <c r="J7" s="19" t="s">
        <v>5</v>
      </c>
      <c r="K7" s="61"/>
      <c r="L7" s="20" t="s">
        <v>11</v>
      </c>
      <c r="M7" s="20" t="s">
        <v>12</v>
      </c>
      <c r="N7" s="59"/>
      <c r="O7" s="20" t="s">
        <v>15</v>
      </c>
      <c r="P7" s="20" t="s">
        <v>15</v>
      </c>
      <c r="Q7" s="64"/>
      <c r="R7" s="3"/>
      <c r="S7" s="3"/>
      <c r="T7" s="3"/>
    </row>
    <row r="8" spans="1:20" ht="18.75">
      <c r="A8" s="21">
        <v>1</v>
      </c>
      <c r="B8" s="20">
        <v>2</v>
      </c>
      <c r="C8" s="20">
        <v>3</v>
      </c>
      <c r="D8" s="20">
        <v>4</v>
      </c>
      <c r="E8" s="20">
        <v>3</v>
      </c>
      <c r="F8" s="20">
        <v>4</v>
      </c>
      <c r="G8" s="20">
        <v>5</v>
      </c>
      <c r="H8" s="20">
        <v>6</v>
      </c>
      <c r="I8" s="20">
        <v>10</v>
      </c>
      <c r="J8" s="20">
        <v>11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2" t="s">
        <v>43</v>
      </c>
      <c r="R8" s="3"/>
      <c r="S8" s="3"/>
      <c r="T8" s="3"/>
    </row>
    <row r="9" spans="1:20" ht="25.5" customHeight="1">
      <c r="A9" s="67" t="s">
        <v>23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3"/>
      <c r="S9" s="3"/>
      <c r="T9" s="3"/>
    </row>
    <row r="10" spans="1:20" ht="25.5" customHeight="1">
      <c r="A10" s="60" t="s">
        <v>39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3"/>
      <c r="S10" s="3"/>
      <c r="T10" s="3"/>
    </row>
    <row r="11" spans="1:20" ht="66" customHeight="1">
      <c r="A11" s="23">
        <v>1</v>
      </c>
      <c r="B11" s="23">
        <v>43</v>
      </c>
      <c r="C11" s="23"/>
      <c r="D11" s="23"/>
      <c r="E11" s="30" t="s">
        <v>46</v>
      </c>
      <c r="F11" s="35">
        <v>876</v>
      </c>
      <c r="G11" s="35" t="s">
        <v>45</v>
      </c>
      <c r="H11" s="36">
        <v>1</v>
      </c>
      <c r="I11" s="23"/>
      <c r="J11" s="23"/>
      <c r="K11" s="41">
        <v>268192.15</v>
      </c>
      <c r="L11" s="24" t="s">
        <v>41</v>
      </c>
      <c r="M11" s="24" t="s">
        <v>37</v>
      </c>
      <c r="N11" s="24" t="s">
        <v>65</v>
      </c>
      <c r="O11" s="24" t="s">
        <v>36</v>
      </c>
      <c r="P11" s="24" t="s">
        <v>24</v>
      </c>
      <c r="Q11" s="32" t="s">
        <v>89</v>
      </c>
      <c r="R11" s="3"/>
      <c r="S11" s="3"/>
      <c r="T11" s="3"/>
    </row>
    <row r="12" spans="1:20" ht="72.75" customHeight="1">
      <c r="A12" s="23">
        <v>2</v>
      </c>
      <c r="B12" s="23">
        <v>44</v>
      </c>
      <c r="C12" s="23"/>
      <c r="D12" s="23"/>
      <c r="E12" s="30" t="s">
        <v>71</v>
      </c>
      <c r="F12" s="35">
        <v>796</v>
      </c>
      <c r="G12" s="35" t="s">
        <v>40</v>
      </c>
      <c r="H12" s="36">
        <v>9</v>
      </c>
      <c r="I12" s="23"/>
      <c r="J12" s="23"/>
      <c r="K12" s="41">
        <v>9717785.6</v>
      </c>
      <c r="L12" s="24" t="s">
        <v>41</v>
      </c>
      <c r="M12" s="24" t="s">
        <v>37</v>
      </c>
      <c r="N12" s="24" t="s">
        <v>22</v>
      </c>
      <c r="O12" s="24" t="s">
        <v>36</v>
      </c>
      <c r="P12" s="33" t="s">
        <v>36</v>
      </c>
      <c r="Q12" s="32" t="s">
        <v>90</v>
      </c>
      <c r="R12" s="3"/>
      <c r="S12" s="3"/>
      <c r="T12" s="3"/>
    </row>
    <row r="13" spans="1:20" ht="25.5" customHeight="1">
      <c r="A13" s="57" t="s">
        <v>44</v>
      </c>
      <c r="B13" s="57"/>
      <c r="C13" s="57"/>
      <c r="D13" s="57"/>
      <c r="E13" s="57"/>
      <c r="F13" s="57"/>
      <c r="G13" s="57"/>
      <c r="H13" s="57"/>
      <c r="I13" s="23"/>
      <c r="J13" s="23"/>
      <c r="K13" s="29">
        <f>SUM(K11:K12)</f>
        <v>9985977.75</v>
      </c>
      <c r="L13" s="58"/>
      <c r="M13" s="59"/>
      <c r="N13" s="59"/>
      <c r="O13" s="59"/>
      <c r="P13" s="59"/>
      <c r="Q13" s="59"/>
      <c r="R13" s="3"/>
      <c r="S13" s="3"/>
      <c r="T13" s="3"/>
    </row>
    <row r="14" spans="1:20" ht="25.5" customHeight="1">
      <c r="A14" s="60" t="s">
        <v>66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3"/>
      <c r="S14" s="3"/>
      <c r="T14" s="3"/>
    </row>
    <row r="15" spans="1:20" ht="57.75" customHeight="1">
      <c r="A15" s="23">
        <v>3</v>
      </c>
      <c r="B15" s="23">
        <v>46</v>
      </c>
      <c r="C15" s="23"/>
      <c r="D15" s="23"/>
      <c r="E15" s="23" t="s">
        <v>67</v>
      </c>
      <c r="F15" s="35">
        <v>876</v>
      </c>
      <c r="G15" s="35" t="s">
        <v>45</v>
      </c>
      <c r="H15" s="36">
        <v>1</v>
      </c>
      <c r="I15" s="23"/>
      <c r="J15" s="23"/>
      <c r="K15" s="42">
        <v>276696</v>
      </c>
      <c r="L15" s="24" t="s">
        <v>41</v>
      </c>
      <c r="M15" s="24" t="s">
        <v>37</v>
      </c>
      <c r="N15" s="48" t="s">
        <v>65</v>
      </c>
      <c r="O15" s="48" t="s">
        <v>36</v>
      </c>
      <c r="P15" s="49" t="s">
        <v>36</v>
      </c>
      <c r="Q15" s="31" t="s">
        <v>88</v>
      </c>
      <c r="R15" s="3"/>
      <c r="S15" s="3"/>
      <c r="T15" s="3"/>
    </row>
    <row r="16" spans="1:20" ht="25.5" customHeight="1">
      <c r="A16" s="57"/>
      <c r="B16" s="57"/>
      <c r="C16" s="57"/>
      <c r="D16" s="57"/>
      <c r="E16" s="57"/>
      <c r="F16" s="57"/>
      <c r="G16" s="57"/>
      <c r="H16" s="57"/>
      <c r="I16" s="23"/>
      <c r="J16" s="23"/>
      <c r="K16" s="29">
        <f>K15</f>
        <v>276696</v>
      </c>
      <c r="L16" s="58"/>
      <c r="M16" s="59"/>
      <c r="N16" s="59"/>
      <c r="O16" s="59"/>
      <c r="P16" s="59"/>
      <c r="Q16" s="59"/>
      <c r="R16" s="3"/>
      <c r="S16" s="3"/>
      <c r="T16" s="3"/>
    </row>
    <row r="17" spans="1:20" ht="25.5" customHeight="1">
      <c r="A17" s="60" t="s">
        <v>62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3"/>
      <c r="S17" s="3"/>
      <c r="T17" s="3"/>
    </row>
    <row r="18" spans="1:20" ht="58.5" customHeight="1">
      <c r="A18" s="23">
        <v>4</v>
      </c>
      <c r="B18" s="23">
        <v>47</v>
      </c>
      <c r="C18" s="46"/>
      <c r="D18" s="46"/>
      <c r="E18" s="30" t="s">
        <v>64</v>
      </c>
      <c r="F18" s="35">
        <v>876</v>
      </c>
      <c r="G18" s="35" t="s">
        <v>45</v>
      </c>
      <c r="H18" s="36">
        <v>1</v>
      </c>
      <c r="I18" s="23"/>
      <c r="J18" s="23"/>
      <c r="K18" s="42">
        <v>439738.2</v>
      </c>
      <c r="L18" s="47" t="s">
        <v>41</v>
      </c>
      <c r="M18" s="48" t="s">
        <v>37</v>
      </c>
      <c r="N18" s="48" t="s">
        <v>65</v>
      </c>
      <c r="O18" s="48" t="s">
        <v>36</v>
      </c>
      <c r="P18" s="49" t="s">
        <v>36</v>
      </c>
      <c r="Q18" s="31" t="s">
        <v>88</v>
      </c>
      <c r="R18" s="3"/>
      <c r="S18" s="3"/>
      <c r="T18" s="3"/>
    </row>
    <row r="19" spans="1:20" ht="25.5" customHeight="1">
      <c r="A19" s="57" t="s">
        <v>63</v>
      </c>
      <c r="B19" s="57"/>
      <c r="C19" s="57"/>
      <c r="D19" s="57"/>
      <c r="E19" s="57"/>
      <c r="F19" s="57"/>
      <c r="G19" s="57"/>
      <c r="H19" s="57"/>
      <c r="I19" s="23"/>
      <c r="J19" s="23"/>
      <c r="K19" s="29">
        <f>K18</f>
        <v>439738.2</v>
      </c>
      <c r="L19" s="58"/>
      <c r="M19" s="59"/>
      <c r="N19" s="59"/>
      <c r="O19" s="59"/>
      <c r="P19" s="59"/>
      <c r="Q19" s="59"/>
      <c r="R19" s="3"/>
      <c r="S19" s="3"/>
      <c r="T19" s="3"/>
    </row>
    <row r="20" spans="1:20" ht="25.5" customHeight="1">
      <c r="A20" s="60" t="s">
        <v>47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3"/>
      <c r="S20" s="3"/>
      <c r="T20" s="3"/>
    </row>
    <row r="21" spans="1:20" ht="79.5" customHeight="1">
      <c r="A21" s="23">
        <v>5</v>
      </c>
      <c r="B21" s="23">
        <v>49</v>
      </c>
      <c r="C21" s="23"/>
      <c r="D21" s="23"/>
      <c r="E21" s="30" t="s">
        <v>49</v>
      </c>
      <c r="F21" s="35">
        <v>876</v>
      </c>
      <c r="G21" s="35" t="s">
        <v>45</v>
      </c>
      <c r="H21" s="36">
        <v>1</v>
      </c>
      <c r="I21" s="23"/>
      <c r="J21" s="23"/>
      <c r="K21" s="42">
        <v>5813124</v>
      </c>
      <c r="L21" s="24" t="s">
        <v>41</v>
      </c>
      <c r="M21" s="20" t="s">
        <v>50</v>
      </c>
      <c r="N21" s="20" t="s">
        <v>22</v>
      </c>
      <c r="O21" s="20" t="s">
        <v>36</v>
      </c>
      <c r="P21" s="33" t="s">
        <v>36</v>
      </c>
      <c r="Q21" s="53" t="s">
        <v>94</v>
      </c>
      <c r="R21" s="3"/>
      <c r="S21" s="3"/>
      <c r="T21" s="3"/>
    </row>
    <row r="22" spans="1:20" ht="66" customHeight="1">
      <c r="A22" s="23">
        <v>6</v>
      </c>
      <c r="B22" s="23">
        <v>50</v>
      </c>
      <c r="C22" s="23"/>
      <c r="D22" s="23"/>
      <c r="E22" s="30" t="s">
        <v>79</v>
      </c>
      <c r="F22" s="35">
        <v>876</v>
      </c>
      <c r="G22" s="35" t="s">
        <v>45</v>
      </c>
      <c r="H22" s="36">
        <v>1</v>
      </c>
      <c r="I22" s="23"/>
      <c r="J22" s="23"/>
      <c r="K22" s="42">
        <v>2932294.8</v>
      </c>
      <c r="L22" s="24" t="s">
        <v>41</v>
      </c>
      <c r="M22" s="52" t="s">
        <v>37</v>
      </c>
      <c r="N22" s="52" t="s">
        <v>22</v>
      </c>
      <c r="O22" s="52" t="s">
        <v>36</v>
      </c>
      <c r="P22" s="24" t="s">
        <v>24</v>
      </c>
      <c r="Q22" s="55" t="s">
        <v>86</v>
      </c>
      <c r="R22" s="3"/>
      <c r="S22" s="3"/>
      <c r="T22" s="3"/>
    </row>
    <row r="23" spans="1:20" ht="25.5" customHeight="1">
      <c r="A23" s="57" t="s">
        <v>48</v>
      </c>
      <c r="B23" s="57"/>
      <c r="C23" s="57"/>
      <c r="D23" s="57"/>
      <c r="E23" s="57"/>
      <c r="F23" s="57"/>
      <c r="G23" s="57"/>
      <c r="H23" s="57"/>
      <c r="I23" s="23"/>
      <c r="J23" s="23"/>
      <c r="K23" s="29">
        <f>SUM(K21:K22)</f>
        <v>8745418.8</v>
      </c>
      <c r="L23" s="58"/>
      <c r="M23" s="59"/>
      <c r="N23" s="59"/>
      <c r="O23" s="59"/>
      <c r="P23" s="59"/>
      <c r="Q23" s="59"/>
      <c r="R23" s="3"/>
      <c r="S23" s="3"/>
      <c r="T23" s="3"/>
    </row>
    <row r="24" spans="1:20" ht="25.5" customHeight="1">
      <c r="A24" s="60" t="s">
        <v>95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13"/>
      <c r="S24" s="13"/>
      <c r="T24" s="13"/>
    </row>
    <row r="25" spans="1:20" ht="60" customHeight="1">
      <c r="A25" s="23">
        <v>7</v>
      </c>
      <c r="B25" s="23">
        <v>51</v>
      </c>
      <c r="C25" s="25"/>
      <c r="D25" s="25"/>
      <c r="E25" s="20" t="s">
        <v>51</v>
      </c>
      <c r="F25" s="35">
        <v>876</v>
      </c>
      <c r="G25" s="35" t="s">
        <v>45</v>
      </c>
      <c r="H25" s="36">
        <v>1</v>
      </c>
      <c r="I25" s="37"/>
      <c r="J25" s="37"/>
      <c r="K25" s="41">
        <v>795333.34</v>
      </c>
      <c r="L25" s="24" t="s">
        <v>41</v>
      </c>
      <c r="M25" s="24" t="s">
        <v>37</v>
      </c>
      <c r="N25" s="45" t="s">
        <v>22</v>
      </c>
      <c r="O25" s="45" t="s">
        <v>36</v>
      </c>
      <c r="P25" s="28" t="s">
        <v>24</v>
      </c>
      <c r="Q25" s="53" t="s">
        <v>72</v>
      </c>
      <c r="R25" s="14"/>
      <c r="S25" s="14"/>
      <c r="T25" s="14"/>
    </row>
    <row r="26" spans="1:20" ht="99" customHeight="1">
      <c r="A26" s="23">
        <v>8</v>
      </c>
      <c r="B26" s="23">
        <v>52</v>
      </c>
      <c r="C26" s="25"/>
      <c r="D26" s="25"/>
      <c r="E26" s="27" t="s">
        <v>52</v>
      </c>
      <c r="F26" s="35">
        <v>876</v>
      </c>
      <c r="G26" s="35" t="s">
        <v>45</v>
      </c>
      <c r="H26" s="36">
        <v>1</v>
      </c>
      <c r="I26" s="36"/>
      <c r="J26" s="38"/>
      <c r="K26" s="41">
        <v>717721.67</v>
      </c>
      <c r="L26" s="24" t="s">
        <v>41</v>
      </c>
      <c r="M26" s="24" t="s">
        <v>37</v>
      </c>
      <c r="N26" s="45" t="s">
        <v>22</v>
      </c>
      <c r="O26" s="45" t="s">
        <v>36</v>
      </c>
      <c r="P26" s="28" t="s">
        <v>24</v>
      </c>
      <c r="Q26" s="56" t="s">
        <v>91</v>
      </c>
      <c r="R26" s="14"/>
      <c r="S26" s="14"/>
      <c r="T26" s="14"/>
    </row>
    <row r="27" spans="1:20" ht="24.75" customHeight="1">
      <c r="A27" s="57" t="s">
        <v>96</v>
      </c>
      <c r="B27" s="57"/>
      <c r="C27" s="57"/>
      <c r="D27" s="57"/>
      <c r="E27" s="57"/>
      <c r="F27" s="57"/>
      <c r="G27" s="57"/>
      <c r="H27" s="57"/>
      <c r="I27" s="36"/>
      <c r="J27" s="38"/>
      <c r="K27" s="26">
        <f>SUM(K25:K26)</f>
        <v>1513055.01</v>
      </c>
      <c r="L27" s="58"/>
      <c r="M27" s="59"/>
      <c r="N27" s="59"/>
      <c r="O27" s="59"/>
      <c r="P27" s="59"/>
      <c r="Q27" s="59"/>
      <c r="R27" s="14"/>
      <c r="S27" s="14"/>
      <c r="T27" s="14"/>
    </row>
    <row r="28" spans="1:20" ht="24.75" customHeight="1">
      <c r="A28" s="60" t="s">
        <v>75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4"/>
      <c r="S28" s="14"/>
      <c r="T28" s="14"/>
    </row>
    <row r="29" spans="1:20" ht="155.25" customHeight="1">
      <c r="A29" s="23">
        <v>9</v>
      </c>
      <c r="B29" s="23">
        <v>55</v>
      </c>
      <c r="C29" s="51"/>
      <c r="D29" s="51"/>
      <c r="E29" s="23" t="s">
        <v>76</v>
      </c>
      <c r="F29" s="35">
        <v>876</v>
      </c>
      <c r="G29" s="35" t="s">
        <v>45</v>
      </c>
      <c r="H29" s="36">
        <v>1</v>
      </c>
      <c r="I29" s="36"/>
      <c r="J29" s="38"/>
      <c r="K29" s="41">
        <v>504000</v>
      </c>
      <c r="L29" s="24" t="s">
        <v>41</v>
      </c>
      <c r="M29" s="52" t="s">
        <v>77</v>
      </c>
      <c r="N29" s="52" t="s">
        <v>78</v>
      </c>
      <c r="O29" s="52" t="s">
        <v>36</v>
      </c>
      <c r="P29" s="49" t="s">
        <v>36</v>
      </c>
      <c r="Q29" s="54" t="s">
        <v>83</v>
      </c>
      <c r="R29" s="14"/>
      <c r="S29" s="14"/>
      <c r="T29" s="14"/>
    </row>
    <row r="30" spans="1:20" ht="24.75" customHeight="1">
      <c r="A30" s="57" t="s">
        <v>80</v>
      </c>
      <c r="B30" s="57"/>
      <c r="C30" s="57"/>
      <c r="D30" s="57"/>
      <c r="E30" s="57"/>
      <c r="F30" s="57"/>
      <c r="G30" s="57"/>
      <c r="H30" s="57"/>
      <c r="I30" s="36"/>
      <c r="J30" s="38"/>
      <c r="K30" s="26">
        <f>K29</f>
        <v>504000</v>
      </c>
      <c r="L30" s="58"/>
      <c r="M30" s="59"/>
      <c r="N30" s="59"/>
      <c r="O30" s="59"/>
      <c r="P30" s="59"/>
      <c r="Q30" s="59"/>
      <c r="R30" s="14"/>
      <c r="S30" s="14"/>
      <c r="T30" s="14"/>
    </row>
    <row r="31" spans="1:20" ht="25.5" customHeight="1">
      <c r="A31" s="60" t="s">
        <v>53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14"/>
      <c r="S31" s="14"/>
      <c r="T31" s="14"/>
    </row>
    <row r="32" spans="1:20" ht="100.5" customHeight="1">
      <c r="A32" s="23">
        <v>10</v>
      </c>
      <c r="B32" s="23">
        <v>58</v>
      </c>
      <c r="C32" s="25"/>
      <c r="D32" s="25"/>
      <c r="E32" s="27" t="s">
        <v>54</v>
      </c>
      <c r="F32" s="35">
        <v>876</v>
      </c>
      <c r="G32" s="35" t="s">
        <v>45</v>
      </c>
      <c r="H32" s="36">
        <v>1</v>
      </c>
      <c r="I32" s="36"/>
      <c r="J32" s="38"/>
      <c r="K32" s="41">
        <v>2934315.08</v>
      </c>
      <c r="L32" s="24" t="s">
        <v>41</v>
      </c>
      <c r="M32" s="24" t="s">
        <v>37</v>
      </c>
      <c r="N32" s="45" t="s">
        <v>22</v>
      </c>
      <c r="O32" s="45" t="s">
        <v>36</v>
      </c>
      <c r="P32" s="33" t="s">
        <v>36</v>
      </c>
      <c r="Q32" s="56" t="s">
        <v>92</v>
      </c>
      <c r="R32" s="14"/>
      <c r="S32" s="14"/>
      <c r="T32" s="14"/>
    </row>
    <row r="33" spans="1:20" ht="24.75" customHeight="1">
      <c r="A33" s="57" t="s">
        <v>55</v>
      </c>
      <c r="B33" s="57"/>
      <c r="C33" s="57"/>
      <c r="D33" s="57"/>
      <c r="E33" s="57"/>
      <c r="F33" s="57"/>
      <c r="G33" s="57"/>
      <c r="H33" s="57"/>
      <c r="I33" s="36"/>
      <c r="J33" s="38"/>
      <c r="K33" s="26">
        <f>K32</f>
        <v>2934315.08</v>
      </c>
      <c r="L33" s="58"/>
      <c r="M33" s="59"/>
      <c r="N33" s="59"/>
      <c r="O33" s="59"/>
      <c r="P33" s="59"/>
      <c r="Q33" s="59"/>
      <c r="R33" s="14"/>
      <c r="S33" s="14"/>
      <c r="T33" s="14"/>
    </row>
    <row r="34" spans="1:20" ht="25.5" customHeight="1">
      <c r="A34" s="60" t="s">
        <v>56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4"/>
      <c r="S34" s="14"/>
      <c r="T34" s="14"/>
    </row>
    <row r="35" spans="1:20" ht="63" customHeight="1">
      <c r="A35" s="23">
        <v>11</v>
      </c>
      <c r="B35" s="23">
        <v>60</v>
      </c>
      <c r="C35" s="25"/>
      <c r="D35" s="25"/>
      <c r="E35" s="27" t="s">
        <v>57</v>
      </c>
      <c r="F35" s="34">
        <v>839</v>
      </c>
      <c r="G35" s="35" t="s">
        <v>42</v>
      </c>
      <c r="H35" s="23">
        <v>1</v>
      </c>
      <c r="I35" s="36"/>
      <c r="J35" s="38"/>
      <c r="K35" s="41">
        <v>164716</v>
      </c>
      <c r="L35" s="28" t="s">
        <v>41</v>
      </c>
      <c r="M35" s="44" t="s">
        <v>37</v>
      </c>
      <c r="N35" s="24" t="s">
        <v>22</v>
      </c>
      <c r="O35" s="24" t="s">
        <v>36</v>
      </c>
      <c r="P35" s="24" t="s">
        <v>24</v>
      </c>
      <c r="Q35" s="56" t="s">
        <v>84</v>
      </c>
      <c r="R35" s="14"/>
      <c r="S35" s="14"/>
      <c r="T35" s="14"/>
    </row>
    <row r="36" spans="1:20" ht="25.5" customHeight="1">
      <c r="A36" s="57" t="s">
        <v>58</v>
      </c>
      <c r="B36" s="57"/>
      <c r="C36" s="57"/>
      <c r="D36" s="57"/>
      <c r="E36" s="57"/>
      <c r="F36" s="57"/>
      <c r="G36" s="57"/>
      <c r="H36" s="57"/>
      <c r="I36" s="36"/>
      <c r="J36" s="38"/>
      <c r="K36" s="26">
        <f>K35</f>
        <v>164716</v>
      </c>
      <c r="L36" s="58"/>
      <c r="M36" s="59"/>
      <c r="N36" s="59"/>
      <c r="O36" s="59"/>
      <c r="P36" s="59"/>
      <c r="Q36" s="59"/>
      <c r="R36" s="14"/>
      <c r="S36" s="14"/>
      <c r="T36" s="14"/>
    </row>
    <row r="37" spans="1:20" ht="25.5" customHeight="1">
      <c r="A37" s="60" t="s">
        <v>68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14"/>
      <c r="S37" s="14"/>
      <c r="T37" s="14"/>
    </row>
    <row r="38" spans="1:20" ht="117.75" customHeight="1">
      <c r="A38" s="23">
        <v>12</v>
      </c>
      <c r="B38" s="23">
        <v>61</v>
      </c>
      <c r="C38" s="23"/>
      <c r="D38" s="23"/>
      <c r="E38" s="23" t="s">
        <v>69</v>
      </c>
      <c r="F38" s="35">
        <v>796</v>
      </c>
      <c r="G38" s="35" t="s">
        <v>40</v>
      </c>
      <c r="H38" s="23">
        <v>25</v>
      </c>
      <c r="I38" s="36"/>
      <c r="J38" s="38"/>
      <c r="K38" s="41">
        <v>91808.66</v>
      </c>
      <c r="L38" s="47" t="s">
        <v>41</v>
      </c>
      <c r="M38" s="48" t="s">
        <v>37</v>
      </c>
      <c r="N38" s="48" t="s">
        <v>65</v>
      </c>
      <c r="O38" s="48" t="s">
        <v>36</v>
      </c>
      <c r="P38" s="49" t="s">
        <v>36</v>
      </c>
      <c r="Q38" s="31" t="s">
        <v>82</v>
      </c>
      <c r="R38" s="14"/>
      <c r="S38" s="14"/>
      <c r="T38" s="14"/>
    </row>
    <row r="39" spans="1:20" ht="25.5" customHeight="1">
      <c r="A39" s="57" t="s">
        <v>70</v>
      </c>
      <c r="B39" s="57"/>
      <c r="C39" s="57"/>
      <c r="D39" s="57"/>
      <c r="E39" s="57"/>
      <c r="F39" s="57"/>
      <c r="G39" s="57"/>
      <c r="H39" s="57"/>
      <c r="I39" s="36"/>
      <c r="J39" s="38"/>
      <c r="K39" s="26">
        <f>K38</f>
        <v>91808.66</v>
      </c>
      <c r="L39" s="58"/>
      <c r="M39" s="59"/>
      <c r="N39" s="59"/>
      <c r="O39" s="59"/>
      <c r="P39" s="59"/>
      <c r="Q39" s="59"/>
      <c r="R39" s="14"/>
      <c r="S39" s="14"/>
      <c r="T39" s="14"/>
    </row>
    <row r="40" spans="1:20" ht="25.5" customHeight="1">
      <c r="A40" s="60" t="s">
        <v>59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14"/>
      <c r="S40" s="14"/>
      <c r="T40" s="14"/>
    </row>
    <row r="41" spans="1:20" ht="97.5" customHeight="1">
      <c r="A41" s="23">
        <v>13</v>
      </c>
      <c r="B41" s="23">
        <v>62</v>
      </c>
      <c r="C41" s="43"/>
      <c r="D41" s="43"/>
      <c r="E41" s="27" t="s">
        <v>60</v>
      </c>
      <c r="F41" s="35">
        <v>796</v>
      </c>
      <c r="G41" s="35" t="s">
        <v>40</v>
      </c>
      <c r="H41" s="36">
        <v>61</v>
      </c>
      <c r="I41" s="36"/>
      <c r="J41" s="38"/>
      <c r="K41" s="41">
        <v>298067.72</v>
      </c>
      <c r="L41" s="28" t="s">
        <v>41</v>
      </c>
      <c r="M41" s="44" t="s">
        <v>37</v>
      </c>
      <c r="N41" s="24" t="s">
        <v>22</v>
      </c>
      <c r="O41" s="24" t="s">
        <v>36</v>
      </c>
      <c r="P41" s="24" t="s">
        <v>24</v>
      </c>
      <c r="Q41" s="31" t="s">
        <v>81</v>
      </c>
      <c r="R41" s="14"/>
      <c r="S41" s="14"/>
      <c r="T41" s="14"/>
    </row>
    <row r="42" spans="1:20" ht="24.75" customHeight="1">
      <c r="A42" s="57" t="s">
        <v>61</v>
      </c>
      <c r="B42" s="57"/>
      <c r="C42" s="57"/>
      <c r="D42" s="57"/>
      <c r="E42" s="57"/>
      <c r="F42" s="57"/>
      <c r="G42" s="57"/>
      <c r="H42" s="57"/>
      <c r="I42" s="36"/>
      <c r="J42" s="38"/>
      <c r="K42" s="26">
        <f>K41</f>
        <v>298067.72</v>
      </c>
      <c r="L42" s="58"/>
      <c r="M42" s="59"/>
      <c r="N42" s="59"/>
      <c r="O42" s="59"/>
      <c r="P42" s="59"/>
      <c r="Q42" s="59"/>
      <c r="R42" s="14"/>
      <c r="S42" s="14"/>
      <c r="T42" s="14"/>
    </row>
    <row r="43" spans="1:20" ht="24.75" customHeight="1">
      <c r="A43" s="60" t="s">
        <v>93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14"/>
      <c r="S43" s="14"/>
      <c r="T43" s="14"/>
    </row>
    <row r="44" spans="1:20" ht="189.75" customHeight="1">
      <c r="A44" s="23">
        <v>14</v>
      </c>
      <c r="B44" s="23">
        <v>72</v>
      </c>
      <c r="C44" s="43"/>
      <c r="D44" s="43"/>
      <c r="E44" s="27" t="s">
        <v>73</v>
      </c>
      <c r="F44" s="35">
        <v>796</v>
      </c>
      <c r="G44" s="35" t="s">
        <v>40</v>
      </c>
      <c r="H44" s="36">
        <v>802</v>
      </c>
      <c r="I44" s="36"/>
      <c r="J44" s="38"/>
      <c r="K44" s="41">
        <v>20033084.14</v>
      </c>
      <c r="L44" s="28" t="s">
        <v>41</v>
      </c>
      <c r="M44" s="44" t="s">
        <v>77</v>
      </c>
      <c r="N44" s="24" t="s">
        <v>22</v>
      </c>
      <c r="O44" s="24" t="s">
        <v>36</v>
      </c>
      <c r="P44" s="24" t="s">
        <v>24</v>
      </c>
      <c r="Q44" s="54" t="s">
        <v>87</v>
      </c>
      <c r="R44" s="14"/>
      <c r="S44" s="14"/>
      <c r="T44" s="14"/>
    </row>
    <row r="45" spans="1:20" ht="82.5" customHeight="1">
      <c r="A45" s="23">
        <v>15</v>
      </c>
      <c r="B45" s="23">
        <v>73</v>
      </c>
      <c r="C45" s="25"/>
      <c r="D45" s="25"/>
      <c r="E45" s="27" t="s">
        <v>74</v>
      </c>
      <c r="F45" s="35">
        <v>876</v>
      </c>
      <c r="G45" s="35" t="s">
        <v>45</v>
      </c>
      <c r="H45" s="36">
        <v>1</v>
      </c>
      <c r="I45" s="36"/>
      <c r="J45" s="38"/>
      <c r="K45" s="41">
        <v>819142</v>
      </c>
      <c r="L45" s="28" t="s">
        <v>41</v>
      </c>
      <c r="M45" s="50" t="s">
        <v>37</v>
      </c>
      <c r="N45" s="24" t="s">
        <v>22</v>
      </c>
      <c r="O45" s="24" t="s">
        <v>36</v>
      </c>
      <c r="P45" s="24" t="s">
        <v>24</v>
      </c>
      <c r="Q45" s="56" t="s">
        <v>85</v>
      </c>
      <c r="R45" s="14"/>
      <c r="S45" s="14"/>
      <c r="T45" s="14"/>
    </row>
    <row r="46" spans="1:20" s="16" customFormat="1" ht="26.25" customHeight="1">
      <c r="A46" s="57" t="s">
        <v>38</v>
      </c>
      <c r="B46" s="70"/>
      <c r="C46" s="70"/>
      <c r="D46" s="70"/>
      <c r="E46" s="70"/>
      <c r="F46" s="70"/>
      <c r="G46" s="70"/>
      <c r="H46" s="70"/>
      <c r="I46" s="70"/>
      <c r="J46" s="70"/>
      <c r="K46" s="26">
        <f>SUM(K44:K45)</f>
        <v>20852226.14</v>
      </c>
      <c r="L46" s="58"/>
      <c r="M46" s="59"/>
      <c r="N46" s="59"/>
      <c r="O46" s="59"/>
      <c r="P46" s="59"/>
      <c r="Q46" s="59"/>
      <c r="R46" s="15"/>
      <c r="S46" s="15"/>
      <c r="T46" s="15"/>
    </row>
    <row r="47" spans="1:20" ht="25.5" customHeight="1">
      <c r="A47" s="57" t="s">
        <v>25</v>
      </c>
      <c r="B47" s="57"/>
      <c r="C47" s="57"/>
      <c r="D47" s="57"/>
      <c r="E47" s="57"/>
      <c r="F47" s="57"/>
      <c r="G47" s="57"/>
      <c r="H47" s="57"/>
      <c r="I47" s="57"/>
      <c r="J47" s="57"/>
      <c r="K47" s="39">
        <f>K13+K16+K19+K23+K27+K30+K33+K36+K39+K42+K46</f>
        <v>45806019.36</v>
      </c>
      <c r="L47" s="61"/>
      <c r="M47" s="61"/>
      <c r="N47" s="61"/>
      <c r="O47" s="61"/>
      <c r="P47" s="61"/>
      <c r="Q47" s="61"/>
      <c r="R47" s="3"/>
      <c r="S47" s="3"/>
      <c r="T47" s="3"/>
    </row>
    <row r="48" spans="1:20" s="9" customFormat="1" ht="17.25">
      <c r="A48" s="6"/>
      <c r="B48" s="6"/>
      <c r="C48" s="6"/>
      <c r="D48" s="6"/>
      <c r="E48" s="6"/>
      <c r="F48" s="6"/>
      <c r="G48" s="6"/>
      <c r="H48" s="6"/>
      <c r="I48" s="6"/>
      <c r="J48" s="6"/>
      <c r="K48" s="7"/>
      <c r="L48" s="8"/>
      <c r="Q48" s="11"/>
      <c r="R48" s="3"/>
      <c r="S48" s="3"/>
      <c r="T48" s="3"/>
    </row>
    <row r="50" ht="17.25">
      <c r="K50" s="1" t="s">
        <v>19</v>
      </c>
    </row>
    <row r="51" spans="8:20" ht="17.25" hidden="1">
      <c r="H51" s="71" t="s">
        <v>26</v>
      </c>
      <c r="I51" s="72"/>
      <c r="J51" s="72"/>
      <c r="K51" s="72"/>
      <c r="L51" s="73"/>
      <c r="P51" s="10"/>
      <c r="Q51" s="2"/>
      <c r="T51" s="1"/>
    </row>
    <row r="52" spans="8:20" ht="51.75" hidden="1">
      <c r="H52" s="68" t="s">
        <v>27</v>
      </c>
      <c r="I52" s="69"/>
      <c r="J52" s="4" t="s">
        <v>28</v>
      </c>
      <c r="K52" s="4" t="s">
        <v>28</v>
      </c>
      <c r="L52" s="4">
        <v>258418777.69</v>
      </c>
      <c r="M52" s="40"/>
      <c r="N52" s="40"/>
      <c r="O52" s="40"/>
      <c r="P52" s="40"/>
      <c r="Q52" s="2"/>
      <c r="T52" s="1"/>
    </row>
    <row r="53" spans="8:20" ht="56.25" customHeight="1" hidden="1">
      <c r="H53" s="68" t="s">
        <v>29</v>
      </c>
      <c r="I53" s="69">
        <v>2</v>
      </c>
      <c r="J53" s="4" t="s">
        <v>30</v>
      </c>
      <c r="K53" s="4" t="s">
        <v>30</v>
      </c>
      <c r="L53" s="4"/>
      <c r="M53" s="40"/>
      <c r="N53" s="40"/>
      <c r="O53" s="40"/>
      <c r="P53" s="40"/>
      <c r="Q53" s="2"/>
      <c r="T53" s="1"/>
    </row>
    <row r="54" spans="8:20" ht="34.5" hidden="1">
      <c r="H54" s="68" t="s">
        <v>31</v>
      </c>
      <c r="I54" s="69">
        <v>3</v>
      </c>
      <c r="J54" s="12" t="s">
        <v>32</v>
      </c>
      <c r="K54" s="12" t="s">
        <v>32</v>
      </c>
      <c r="L54" s="4"/>
      <c r="M54" s="40"/>
      <c r="N54" s="40"/>
      <c r="O54" s="40"/>
      <c r="P54" s="40"/>
      <c r="Q54" s="2"/>
      <c r="T54" s="1"/>
    </row>
    <row r="55" spans="8:20" ht="51.75" hidden="1">
      <c r="H55" s="68" t="s">
        <v>29</v>
      </c>
      <c r="I55" s="69">
        <v>4</v>
      </c>
      <c r="J55" s="4" t="s">
        <v>33</v>
      </c>
      <c r="K55" s="4" t="s">
        <v>33</v>
      </c>
      <c r="L55" s="4">
        <f>K47</f>
        <v>45806019.36</v>
      </c>
      <c r="M55" s="40"/>
      <c r="N55" s="40"/>
      <c r="O55" s="40"/>
      <c r="P55" s="40"/>
      <c r="Q55" s="40"/>
      <c r="T55" s="1"/>
    </row>
    <row r="56" spans="8:20" ht="96.75" customHeight="1" hidden="1">
      <c r="H56" s="68" t="s">
        <v>31</v>
      </c>
      <c r="I56" s="69">
        <v>6</v>
      </c>
      <c r="J56" s="4" t="s">
        <v>34</v>
      </c>
      <c r="K56" s="4" t="s">
        <v>97</v>
      </c>
      <c r="L56" s="5">
        <f>L52+L55</f>
        <v>304224797.05</v>
      </c>
      <c r="M56" s="40"/>
      <c r="N56" s="40"/>
      <c r="O56" s="40"/>
      <c r="P56" s="40"/>
      <c r="Q56" s="40"/>
      <c r="T56" s="1"/>
    </row>
  </sheetData>
  <sheetProtection/>
  <mergeCells count="58">
    <mergeCell ref="A10:Q10"/>
    <mergeCell ref="A13:H13"/>
    <mergeCell ref="L13:Q13"/>
    <mergeCell ref="A46:J46"/>
    <mergeCell ref="L46:Q46"/>
    <mergeCell ref="H51:L51"/>
    <mergeCell ref="A24:Q24"/>
    <mergeCell ref="A40:Q40"/>
    <mergeCell ref="A42:H42"/>
    <mergeCell ref="L42:Q42"/>
    <mergeCell ref="A23:H23"/>
    <mergeCell ref="L23:Q23"/>
    <mergeCell ref="A27:H27"/>
    <mergeCell ref="L27:Q27"/>
    <mergeCell ref="A31:Q31"/>
    <mergeCell ref="A34:Q34"/>
    <mergeCell ref="H56:I56"/>
    <mergeCell ref="H52:I52"/>
    <mergeCell ref="H55:I55"/>
    <mergeCell ref="A37:Q37"/>
    <mergeCell ref="A39:H39"/>
    <mergeCell ref="H53:I53"/>
    <mergeCell ref="A47:J47"/>
    <mergeCell ref="L47:Q47"/>
    <mergeCell ref="L39:Q39"/>
    <mergeCell ref="A5:A7"/>
    <mergeCell ref="L6:M6"/>
    <mergeCell ref="A9:Q9"/>
    <mergeCell ref="H54:I54"/>
    <mergeCell ref="D5:D7"/>
    <mergeCell ref="F6:G6"/>
    <mergeCell ref="H6:H7"/>
    <mergeCell ref="I6:J6"/>
    <mergeCell ref="A43:Q43"/>
    <mergeCell ref="A20:Q20"/>
    <mergeCell ref="O5:O6"/>
    <mergeCell ref="N5:N7"/>
    <mergeCell ref="E5:M5"/>
    <mergeCell ref="K6:K7"/>
    <mergeCell ref="A1:Q3"/>
    <mergeCell ref="Q5:Q7"/>
    <mergeCell ref="P5:P6"/>
    <mergeCell ref="E6:E7"/>
    <mergeCell ref="B5:B7"/>
    <mergeCell ref="C5:C7"/>
    <mergeCell ref="A17:Q17"/>
    <mergeCell ref="A19:H19"/>
    <mergeCell ref="L19:Q19"/>
    <mergeCell ref="A14:Q14"/>
    <mergeCell ref="A16:H16"/>
    <mergeCell ref="L16:Q16"/>
    <mergeCell ref="A36:H36"/>
    <mergeCell ref="L36:Q36"/>
    <mergeCell ref="A28:Q28"/>
    <mergeCell ref="A30:H30"/>
    <mergeCell ref="L30:Q30"/>
    <mergeCell ref="L33:Q33"/>
    <mergeCell ref="A33:H33"/>
  </mergeCells>
  <printOptions horizontalCentered="1"/>
  <pageMargins left="0.31496062992125984" right="0.31496062992125984" top="0.35433070866141736" bottom="0.35433070866141736" header="0" footer="0"/>
  <pageSetup fitToHeight="9999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2022-06-07T08:50:24Z</dcterms:modified>
  <cp:category/>
  <cp:version/>
  <cp:contentType/>
  <cp:contentStatus/>
</cp:coreProperties>
</file>