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Романова Людмила\Desktop\"/>
    </mc:Choice>
  </mc:AlternateContent>
  <xr:revisionPtr revIDLastSave="0" documentId="13_ncr:1_{9876DB67-527D-43FB-8ABC-ABEAA1A3052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3г." sheetId="1" r:id="rId1"/>
  </sheets>
  <externalReferences>
    <externalReference r:id="rId2"/>
  </externalReferences>
  <definedNames>
    <definedName name="buhg_flag">[1]Титульный!$F$36</definedName>
    <definedName name="dateBuhg">[1]Титульный!$F$37</definedName>
    <definedName name="kind_of_fuels">[1]TEHSHEET!$AB$2:$AB$29</definedName>
    <definedName name="kind_of_purchase_method">[1]TEHSHEET!$P$2:$P$4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D28" i="1"/>
  <c r="D11" i="1"/>
  <c r="D79" i="1" l="1"/>
  <c r="D75" i="1"/>
  <c r="D46" i="1" l="1"/>
  <c r="D9" i="1" s="1"/>
  <c r="D52" i="1" s="1"/>
</calcChain>
</file>

<file path=xl/sharedStrings.xml><?xml version="1.0" encoding="utf-8"?>
<sst xmlns="http://schemas.openxmlformats.org/spreadsheetml/2006/main" count="245" uniqueCount="170">
  <si>
    <t>№ п/п</t>
  </si>
  <si>
    <t>Наименование параметра</t>
  </si>
  <si>
    <t>Единица измерения</t>
  </si>
  <si>
    <t>Информация</t>
  </si>
  <si>
    <t>1</t>
  </si>
  <si>
    <t>2</t>
  </si>
  <si>
    <t>3</t>
  </si>
  <si>
    <t>х</t>
  </si>
  <si>
    <t>Выручка от регулируемой деятельности по виду деятельности</t>
  </si>
  <si>
    <t>тыс. руб.</t>
  </si>
  <si>
    <t>Себестоимость производимых товаров (оказываемых услуг) по регулируемому виду деятельности, включая:</t>
  </si>
  <si>
    <t>расходы на топливо</t>
  </si>
  <si>
    <t>дизельное топливо</t>
  </si>
  <si>
    <t>объем</t>
  </si>
  <si>
    <t>тонны</t>
  </si>
  <si>
    <t>стоимость за единицу объема</t>
  </si>
  <si>
    <t>стоимость доставки</t>
  </si>
  <si>
    <t>способ приобретения</t>
  </si>
  <si>
    <t>Торги/аукционы</t>
  </si>
  <si>
    <t>дрова</t>
  </si>
  <si>
    <t>Добавить вид топлива</t>
  </si>
  <si>
    <t>Расходы на покупаемую электрическую энергию (мощность), используемую в технологическом процессе</t>
  </si>
  <si>
    <t>Средневзвешенная стоимость 1 кВт.ч (с учетом мощности)</t>
  </si>
  <si>
    <t>руб.</t>
  </si>
  <si>
    <t>Объем приобретенной электрической энергии</t>
  </si>
  <si>
    <t>тыс. кВт·ч</t>
  </si>
  <si>
    <t>Расходы на приобретение холодной воды, используемой в технологическом процессе</t>
  </si>
  <si>
    <t>Расходы на хим. реагенты, используемые в технологическом процессе</t>
  </si>
  <si>
    <t>Расходы на оплату труда основного производственного персонала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</si>
  <si>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</si>
  <si>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</t>
  </si>
  <si>
    <t>Расходы на амортизацию основных производственных средств</t>
  </si>
  <si>
    <t>Расходы на аренду имущества, используемого для осуществления регулируемого вида деятельности</t>
  </si>
  <si>
    <t>Общепроизводственные расходы, в том числе:</t>
  </si>
  <si>
    <t>Расходы на текущий ремонт</t>
  </si>
  <si>
    <t>Расходы на капитальный ремонт</t>
  </si>
  <si>
    <t>Общехозяйственные расходы, в том числе:</t>
  </si>
  <si>
    <t>Расходы на капитальный и текущий ремонт основных производственных средств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</si>
  <si>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</si>
  <si>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отсутствует</t>
  </si>
  <si>
    <t>Услуги банков</t>
  </si>
  <si>
    <t>Добавить прочие расходы</t>
  </si>
  <si>
    <t>4</t>
  </si>
  <si>
    <t>Валовая прибыль (убытки) от реализации товаров и оказания услуг по регулируемому виду деятельности</t>
  </si>
  <si>
    <t>5</t>
  </si>
  <si>
    <t>Чистая прибыль, полученная от регулируемого вида деятельности, в том числе:</t>
  </si>
  <si>
    <t>5.1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</si>
  <si>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</si>
  <si>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6</t>
  </si>
  <si>
    <t>Изменение стоимости основных фондов, в том числе:</t>
  </si>
  <si>
    <t>Изменение стоимости основных фондов за счет их ввода в эксплуатацию (вывода из эксплуатации)</t>
  </si>
  <si>
    <t>Изменение стоимости основных фондов за счет их ввода в эксплуатацию</t>
  </si>
  <si>
    <t>Изменение стоимости основных фондов за счет их вывода в эксплуатацию</t>
  </si>
  <si>
    <t>Изменение стоимости основных фондов за счет их переоценки</t>
  </si>
  <si>
    <t>7</t>
  </si>
  <si>
    <t>Годовая бухгалтерская отчетность, включая бухгалтерский баланс и приложения к нему</t>
  </si>
  <si>
    <t>x</t>
  </si>
  <si>
    <t>8</t>
  </si>
  <si>
    <t>Установленная тепловая мощность объектов основных фондов, используемых для теплоснабжения, в том числе по каждому источнику тепловой энергии</t>
  </si>
  <si>
    <t>Гкал/ч</t>
  </si>
  <si>
    <t>Добавить источник тепловой энергии</t>
  </si>
  <si>
    <t>9</t>
  </si>
  <si>
    <t>Тепловая нагрузка по договорам теплоснабжения</t>
  </si>
  <si>
    <t>10</t>
  </si>
  <si>
    <t>Объем вырабатываемой тепловой энергии</t>
  </si>
  <si>
    <t>тыс. Гкал</t>
  </si>
  <si>
    <t>10.1</t>
  </si>
  <si>
    <t>Объем приобретаемой тепловой энергии</t>
  </si>
  <si>
    <t>11</t>
  </si>
  <si>
    <t xml:space="preserve">Объем тепловой энергии, отпускаемой потребителям </t>
  </si>
  <si>
    <t>Определенном по приборам учета, в т.ч.:</t>
  </si>
  <si>
    <t>Определенный по приборам учета объем тепловой энергии, отпускаемой по договорам потребителям, максимальный объем потребления тепловой энергии объектов которых составляет менее чем 0,2 Гкал</t>
  </si>
  <si>
    <t>12</t>
  </si>
  <si>
    <t>Нормативы технологических потерь при передаче тепловой энергии, теплоносителя по тепловым сетям</t>
  </si>
  <si>
    <t>Ккал/ч. мес.</t>
  </si>
  <si>
    <t>13</t>
  </si>
  <si>
    <t>Фактический объем потерь при передаче тепловой энергии</t>
  </si>
  <si>
    <t>тыс. Гкал/год</t>
  </si>
  <si>
    <t>14</t>
  </si>
  <si>
    <t>Среднесписочная численность основного производственного персонала</t>
  </si>
  <si>
    <t>человек</t>
  </si>
  <si>
    <t>15</t>
  </si>
  <si>
    <t>Среднесписочная численность административно-управленческого персонала</t>
  </si>
  <si>
    <t>16</t>
  </si>
  <si>
    <t>Норматив удельного расхода условного топлива при производстве тепловой энергии источниками тепловой энергии, с распределением по источникам тепловой энергии, используемым для осуществления регулируемых видов деятельности</t>
  </si>
  <si>
    <t>кг у. т./Гкал</t>
  </si>
  <si>
    <t>16.1</t>
  </si>
  <si>
    <t>16.2</t>
  </si>
  <si>
    <t>17</t>
  </si>
  <si>
    <t>кг усл. топл./Гкал</t>
  </si>
  <si>
    <t>18</t>
  </si>
  <si>
    <t>Фактический удельный расход условного топлива при производстве тепловой энергии источниками тепловой энергии с распределением по источникам тепловой энергии</t>
  </si>
  <si>
    <t>19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</si>
  <si>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</t>
  </si>
  <si>
    <t>тыс. кВт.ч/Гкал</t>
  </si>
  <si>
    <t>Удельный расход холодной воды на производство (передачу) тепловой энергии на единицу тепловой энергии, отпускаемой потребителям</t>
  </si>
  <si>
    <t>куб.м/Гкал</t>
  </si>
  <si>
    <t>Информация о показателях технико-экономического состояния систем теплоснабжения (за исключением теплопотребляющих установок потребителей тепловой энергии, теплоносителя, а также источников тепловой энергии, функционирующих в режиме комбинированной выработки электрической и тепловой энергии), в т.ч.:</t>
  </si>
  <si>
    <t>https://portal.eias.ru/Portal/DownloadPage.aspx?type=12&amp;guid=fc2d0d46-8358-4ac1-975a-0bd2d449b5fd</t>
  </si>
  <si>
    <t>Информация о показателях физического износа объектов теплоснабжения</t>
  </si>
  <si>
    <t>Информация о показателях энергетической эффективности объектов теплоснабжения</t>
  </si>
  <si>
    <t>пл. м3</t>
  </si>
  <si>
    <t>2.3</t>
  </si>
  <si>
    <t>2.31</t>
  </si>
  <si>
    <t>2.3.2</t>
  </si>
  <si>
    <t>2.4</t>
  </si>
  <si>
    <t>2.5</t>
  </si>
  <si>
    <t>2.6</t>
  </si>
  <si>
    <t>2.6.1</t>
  </si>
  <si>
    <t>2.6.2</t>
  </si>
  <si>
    <t>Страховые взносы на обязательное социальное страхование выплачиваемые из фонда оплаты труда основного производственного персонала</t>
  </si>
  <si>
    <t>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персонала, в том числе:</t>
  </si>
  <si>
    <t>2.7</t>
  </si>
  <si>
    <t>Расходы на оплату труда и страховые взносы на обязательное социальное страхование выплачиваемые из фонда оплаты труда административно-управленческого персонала, в том числе:</t>
  </si>
  <si>
    <t>2.7.1</t>
  </si>
  <si>
    <t>2.7.2</t>
  </si>
  <si>
    <t>2.8</t>
  </si>
  <si>
    <t>2.8.1</t>
  </si>
  <si>
    <t>2.8.2</t>
  </si>
  <si>
    <t>Расходы на амортизацию основных средств</t>
  </si>
  <si>
    <t>Расходы на амортизацию нематериальных активов</t>
  </si>
  <si>
    <t>2.9</t>
  </si>
  <si>
    <t>2.10</t>
  </si>
  <si>
    <t>2.1.1</t>
  </si>
  <si>
    <t>2.10.2</t>
  </si>
  <si>
    <t>2.11</t>
  </si>
  <si>
    <t>2.11.1</t>
  </si>
  <si>
    <t>2.11.2</t>
  </si>
  <si>
    <t>2.12</t>
  </si>
  <si>
    <t>2.12.1</t>
  </si>
  <si>
    <t>2.13</t>
  </si>
  <si>
    <t>Прочие расходы, которые подлежат отнесению на регулируемые виды деятельности, в соответствии с законодательством Российской Федерации</t>
  </si>
  <si>
    <t>Налоги</t>
  </si>
  <si>
    <t>Предоставление работникам льгот, гарантий и компенсаций в соответствии с отраслевым тарифным соглашением</t>
  </si>
  <si>
    <t>2.13.1</t>
  </si>
  <si>
    <t>2.13.2</t>
  </si>
  <si>
    <t>2.13.3</t>
  </si>
  <si>
    <t>2.13.4</t>
  </si>
  <si>
    <t>Прочие расходы</t>
  </si>
  <si>
    <t>расходы на приобретаемую тепловую энергию (мощность), теплоноситель</t>
  </si>
  <si>
    <t>2.1</t>
  </si>
  <si>
    <t>2.2</t>
  </si>
  <si>
    <t>2.2.1</t>
  </si>
  <si>
    <t>2.2.1.1</t>
  </si>
  <si>
    <t>2.2.1.2</t>
  </si>
  <si>
    <t>2.2.1.3</t>
  </si>
  <si>
    <t>2.2.1.4</t>
  </si>
  <si>
    <t>2.2.2.1</t>
  </si>
  <si>
    <t>2.2.2.2</t>
  </si>
  <si>
    <t>2.2.2.3</t>
  </si>
  <si>
    <t>2.2.2.4</t>
  </si>
  <si>
    <t>2.2.2</t>
  </si>
  <si>
    <t>4.1</t>
  </si>
  <si>
    <t>5.1.1</t>
  </si>
  <si>
    <t>5.1.2</t>
  </si>
  <si>
    <t>5.2</t>
  </si>
  <si>
    <t>Прямые договоры без торгов</t>
  </si>
  <si>
    <t>9.1</t>
  </si>
  <si>
    <t>10.1.1</t>
  </si>
  <si>
    <t>10.2</t>
  </si>
  <si>
    <t>10.3</t>
  </si>
  <si>
    <t>Определенном расчетным путем</t>
  </si>
  <si>
    <t>По нормативам потребления коммунальных услуг</t>
  </si>
  <si>
    <t>15.1</t>
  </si>
  <si>
    <t>15.2</t>
  </si>
  <si>
    <t>19.1</t>
  </si>
  <si>
    <t>19.2</t>
  </si>
  <si>
    <t>тел. 37-93-30 доб. 113</t>
  </si>
  <si>
    <t>Вид деятельности:
  - Производство тепловой энергии.  Передача. Тепловая энергия; Сбыт. Тепловая энергия
Территория оказания услуг:
  - без дифференциации
Централизованная система теплоснабжения:
  - наименование отсутствует</t>
  </si>
  <si>
    <r>
      <t>Информация об основных показателях финансово-хозяйственной деятельности 
АО "Юграэнерго"
2023 год 
Ханты-Мансийский муниципальный район, Согом (71829434)</t>
    </r>
    <r>
      <rPr>
        <b/>
        <sz val="9"/>
        <color rgb="FFFF0000"/>
        <rFont val="Tahoma"/>
        <family val="2"/>
        <charset val="204"/>
      </rPr>
      <t xml:space="preserve">
</t>
    </r>
    <r>
      <rPr>
        <b/>
        <sz val="9"/>
        <rFont val="Tahoma"/>
        <family val="2"/>
        <charset val="204"/>
      </rPr>
      <t xml:space="preserve"> (информация представлена  в соответствии с шаблоном ЕИАС PP110.OPEN.INFO.BALANCE.HEAT.EIAS)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</si>
</sst>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62"/>
      <name val="Tahoma"/>
      <family val="2"/>
      <charset val="204"/>
    </font>
    <font>
      <sz val="9"/>
      <color theme="0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8"/>
      <name val="Tahoma"/>
      <family val="2"/>
      <charset val="204"/>
    </font>
    <font>
      <b/>
      <sz val="9"/>
      <color rgb="FFFF0000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lightDown">
        <fgColor indexed="22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6FCFE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1" applyBorder="0">
      <alignment horizontal="center" vertical="center" wrapText="1"/>
    </xf>
    <xf numFmtId="49" fontId="2" fillId="0" borderId="0" applyBorder="0">
      <alignment vertical="top"/>
    </xf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2" fillId="0" borderId="3" xfId="2" applyFont="1" applyFill="1" applyBorder="1" applyAlignment="1" applyProtection="1">
      <alignment horizontal="left" vertical="top" wrapText="1"/>
    </xf>
    <xf numFmtId="0" fontId="2" fillId="0" borderId="3" xfId="2" applyFont="1" applyFill="1" applyBorder="1" applyAlignment="1" applyProtection="1">
      <alignment horizontal="center" vertical="center" wrapText="1"/>
    </xf>
    <xf numFmtId="49" fontId="4" fillId="0" borderId="3" xfId="2" applyNumberFormat="1" applyFont="1" applyFill="1" applyBorder="1" applyAlignment="1" applyProtection="1">
      <alignment horizontal="center" vertical="center" wrapText="1"/>
    </xf>
    <xf numFmtId="0" fontId="4" fillId="0" borderId="3" xfId="2" applyNumberFormat="1" applyFont="1" applyFill="1" applyBorder="1" applyAlignment="1" applyProtection="1">
      <alignment horizontal="center" vertical="center" wrapText="1"/>
    </xf>
    <xf numFmtId="49" fontId="2" fillId="0" borderId="3" xfId="1" applyNumberFormat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left" vertical="center" wrapText="1" indent="1"/>
    </xf>
    <xf numFmtId="0" fontId="2" fillId="0" borderId="3" xfId="1" applyNumberFormat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left" vertical="center" wrapText="1" indent="3"/>
    </xf>
    <xf numFmtId="49" fontId="2" fillId="2" borderId="3" xfId="1" applyNumberFormat="1" applyFont="1" applyFill="1" applyBorder="1" applyAlignment="1" applyProtection="1">
      <alignment vertical="center" wrapText="1"/>
    </xf>
    <xf numFmtId="49" fontId="5" fillId="2" borderId="3" xfId="3" applyFont="1" applyFill="1" applyBorder="1" applyAlignment="1" applyProtection="1">
      <alignment horizontal="left" vertical="center" indent="2"/>
    </xf>
    <xf numFmtId="0" fontId="2" fillId="2" borderId="3" xfId="1" applyFont="1" applyFill="1" applyBorder="1" applyAlignment="1" applyProtection="1">
      <alignment vertical="center" wrapText="1"/>
    </xf>
    <xf numFmtId="0" fontId="6" fillId="2" borderId="3" xfId="1" applyFont="1" applyFill="1" applyBorder="1" applyAlignment="1" applyProtection="1">
      <alignment vertical="center" wrapText="1"/>
    </xf>
    <xf numFmtId="0" fontId="2" fillId="0" borderId="3" xfId="1" applyFont="1" applyFill="1" applyBorder="1" applyAlignment="1" applyProtection="1">
      <alignment horizontal="left" vertical="center" wrapText="1" indent="2"/>
    </xf>
    <xf numFmtId="49" fontId="5" fillId="2" borderId="3" xfId="3" applyFont="1" applyFill="1" applyBorder="1" applyAlignment="1" applyProtection="1">
      <alignment horizontal="left" vertical="center" indent="1"/>
    </xf>
    <xf numFmtId="0" fontId="8" fillId="0" borderId="0" xfId="1" applyFont="1" applyFill="1" applyAlignment="1" applyProtection="1">
      <alignment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49" fontId="2" fillId="0" borderId="3" xfId="1" applyNumberFormat="1" applyFont="1" applyFill="1" applyBorder="1" applyAlignment="1" applyProtection="1">
      <alignment horizontal="center" vertical="center" wrapText="1"/>
    </xf>
    <xf numFmtId="4" fontId="2" fillId="3" borderId="3" xfId="1" applyNumberFormat="1" applyFont="1" applyFill="1" applyBorder="1" applyAlignment="1" applyProtection="1">
      <alignment horizontal="right" vertical="center" wrapText="1"/>
      <protection locked="0"/>
    </xf>
    <xf numFmtId="0" fontId="2" fillId="3" borderId="3" xfId="1" applyNumberFormat="1" applyFont="1" applyFill="1" applyBorder="1" applyAlignment="1" applyProtection="1">
      <alignment horizontal="left" vertical="center" wrapText="1"/>
      <protection locked="0"/>
    </xf>
    <xf numFmtId="4" fontId="2" fillId="5" borderId="3" xfId="1" applyNumberFormat="1" applyFont="1" applyFill="1" applyBorder="1" applyAlignment="1" applyProtection="1">
      <alignment horizontal="right" vertical="center" wrapText="1"/>
      <protection locked="0"/>
    </xf>
    <xf numFmtId="0" fontId="2" fillId="5" borderId="3" xfId="1" applyNumberFormat="1" applyFont="1" applyFill="1" applyBorder="1" applyAlignment="1" applyProtection="1">
      <alignment horizontal="left" vertical="center" wrapText="1" indent="2"/>
      <protection locked="0"/>
    </xf>
    <xf numFmtId="49" fontId="2" fillId="5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5" borderId="3" xfId="1" applyNumberFormat="1" applyFont="1" applyFill="1" applyBorder="1" applyAlignment="1" applyProtection="1">
      <alignment horizontal="right" vertical="center" wrapText="1"/>
      <protection locked="0"/>
    </xf>
    <xf numFmtId="49" fontId="2" fillId="5" borderId="3" xfId="1" applyNumberFormat="1" applyFont="1" applyFill="1" applyBorder="1" applyAlignment="1" applyProtection="1">
      <alignment horizontal="left" vertical="center" wrapText="1" indent="2"/>
      <protection locked="0"/>
    </xf>
    <xf numFmtId="4" fontId="2" fillId="6" borderId="3" xfId="1" applyNumberFormat="1" applyFont="1" applyFill="1" applyBorder="1" applyAlignment="1" applyProtection="1">
      <alignment horizontal="right" vertical="center" wrapText="1"/>
    </xf>
    <xf numFmtId="49" fontId="7" fillId="3" borderId="3" xfId="5" applyNumberFormat="1" applyFont="1" applyFill="1" applyBorder="1" applyAlignment="1" applyProtection="1">
      <alignment horizontal="left" vertical="center" wrapText="1"/>
      <protection locked="0"/>
    </xf>
    <xf numFmtId="164" fontId="2" fillId="3" borderId="3" xfId="1" applyNumberFormat="1" applyFont="1" applyFill="1" applyBorder="1" applyAlignment="1" applyProtection="1">
      <alignment horizontal="right" vertical="center" wrapText="1"/>
      <protection locked="0"/>
    </xf>
    <xf numFmtId="49" fontId="7" fillId="3" borderId="3" xfId="5" applyNumberFormat="1" applyFill="1" applyBorder="1" applyAlignment="1" applyProtection="1">
      <alignment horizontal="left" vertical="center" wrapText="1"/>
      <protection locked="0"/>
    </xf>
    <xf numFmtId="49" fontId="2" fillId="4" borderId="3" xfId="4" applyNumberFormat="1" applyFont="1" applyFill="1" applyBorder="1" applyAlignment="1" applyProtection="1">
      <alignment horizontal="left" vertical="center" wrapText="1"/>
    </xf>
    <xf numFmtId="2" fontId="2" fillId="0" borderId="3" xfId="1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3" fillId="0" borderId="2" xfId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2" fillId="0" borderId="3" xfId="2" applyFont="1" applyFill="1" applyBorder="1" applyAlignment="1" applyProtection="1">
      <alignment horizontal="center" vertical="center" wrapText="1"/>
    </xf>
  </cellXfs>
  <cellStyles count="6">
    <cellStyle name="Гиперссылка" xfId="5" builtinId="8"/>
    <cellStyle name="ЗаголовокСтолбца" xfId="2" xr:uid="{00000000-0005-0000-0000-000001000000}"/>
    <cellStyle name="Обычный" xfId="0" builtinId="0"/>
    <cellStyle name="Обычный 3" xfId="3" xr:uid="{00000000-0005-0000-0000-000003000000}"/>
    <cellStyle name="Обычный_ЖКУ_проект3" xfId="4" xr:uid="{00000000-0005-0000-0000-000004000000}"/>
    <cellStyle name="Обычный_Мониторинг инвестиций" xfId="1" xr:uid="{00000000-0005-0000-0000-000005000000}"/>
  </cellStyles>
  <dxfs count="0"/>
  <tableStyles count="0" defaultTableStyle="TableStyleMedium2" defaultPivotStyle="PivotStyleLight16"/>
  <colors>
    <mruColors>
      <color rgb="FFD6FCFE"/>
      <color rgb="FFFFFFCC"/>
      <color rgb="FFC5FB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0\Userdocs\&#1055;&#1069;&#1054;\2022\!!!&#1054;&#1058;&#1063;&#1045;&#1058;&#1067;%20&#1080;%20&#1047;&#1040;&#1055;&#1056;&#1054;&#1057;&#1067;\&#1054;&#1058;&#1063;&#1045;&#1058;&#1067;%20&#1056;&#1057;&#1058;,%20&#1060;&#1040;&#1057;_2022&#1075;\&#1045;&#1048;&#1040;&#1057;\&#1058;&#1077;&#1087;&#1083;&#1086;&#1101;&#1085;&#1077;&#1088;&#1075;&#1080;&#1103;\FAS.JKH.OPEN.INFO.BALANCE.WARM%20&#1048;&#1085;&#1092;&#1086;&#1088;&#1084;&#1072;&#1094;&#1080;&#1103;%20&#1086;%20&#1087;&#1086;&#1082;&#1072;&#1079;&#1072;&#1090;&#1077;&#1083;&#1103;&#1093;%20&#1060;&#1061;&#1044;\&#1048;&#1085;&#1092;&#1086;&#1088;&#1084;&#1072;&#1094;&#1080;&#1103;%20&#1086;&#1073;%20&#1086;&#1089;&#1085;&#1086;&#1074;&#1085;&#1099;&#1093;%20&#1087;&#1086;&#1082;&#1072;&#1079;&#1072;&#1090;&#1077;&#1083;&#1103;&#1093;%20&#1076;&#1077;&#1103;&#1090;&#1077;&#1083;&#1100;&#1085;&#1086;&#1089;&#1090;&#1080;%20&#1079;&#1072;%202021%20&#1075;&#1086;&#1076;.xl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List05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4.3.1"/>
      <sheetName val="Форма 4.3.1"/>
      <sheetName val="Форма 1.0.1 | Форма 4.3.2"/>
      <sheetName val="Форма 4.3.2"/>
      <sheetName val="Форма 1.0.1 | Форма 4.4"/>
      <sheetName val="Форма 4.4"/>
      <sheetName val="Форма 1.0.1 | Форма 4.5"/>
      <sheetName val="Форма 4.5"/>
      <sheetName val="Форма 1.0.1 | Форма 4.9"/>
      <sheetName val="Форма 4.9"/>
      <sheetName val="Форма 1.0.2"/>
      <sheetName val="Сведения об изменении"/>
      <sheetName val="Комментарии"/>
      <sheetName val="Проверка"/>
      <sheetName val="modReestr"/>
      <sheetName val="modfrmListIP"/>
      <sheetName val="REESTR_IP"/>
      <sheetName val="modList13"/>
      <sheetName val="modList07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0"/>
      <sheetData sheetId="1"/>
      <sheetData sheetId="2"/>
      <sheetData sheetId="3"/>
      <sheetData sheetId="4">
        <row r="36">
          <cell r="F36" t="str">
            <v>да</v>
          </cell>
        </row>
        <row r="37">
          <cell r="F37" t="str">
            <v>28.03.2022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P2" t="str">
            <v>Торги/аукционы</v>
          </cell>
          <cell r="AB2" t="str">
            <v>газ природный по регулируемой цене</v>
          </cell>
        </row>
        <row r="3">
          <cell r="P3" t="str">
            <v>Прямые договора без торгов</v>
          </cell>
          <cell r="AB3" t="str">
            <v>газ природный по нерегулируемой цене</v>
          </cell>
        </row>
        <row r="4">
          <cell r="P4" t="str">
            <v>Прочее</v>
          </cell>
          <cell r="AB4" t="str">
            <v>газ сжиженный</v>
          </cell>
        </row>
        <row r="5">
          <cell r="AB5" t="str">
            <v>газовый конденсат</v>
          </cell>
        </row>
        <row r="6">
          <cell r="AB6" t="str">
            <v>гшз</v>
          </cell>
        </row>
        <row r="7">
          <cell r="AB7" t="str">
            <v>мазут</v>
          </cell>
        </row>
        <row r="8">
          <cell r="AB8" t="str">
            <v>нефть</v>
          </cell>
        </row>
        <row r="9">
          <cell r="AB9" t="str">
            <v>дизельное топливо</v>
          </cell>
        </row>
        <row r="10">
          <cell r="AB10" t="str">
            <v>уголь бурый</v>
          </cell>
        </row>
        <row r="11">
          <cell r="AB11" t="str">
            <v>уголь каменный</v>
          </cell>
        </row>
        <row r="12">
          <cell r="AB12" t="str">
            <v>торф</v>
          </cell>
        </row>
        <row r="13">
          <cell r="AB13" t="str">
            <v>дрова</v>
          </cell>
        </row>
        <row r="14">
          <cell r="AB14" t="str">
            <v>опил</v>
          </cell>
        </row>
        <row r="15">
          <cell r="AB15" t="str">
            <v>отходы березовые</v>
          </cell>
        </row>
        <row r="16">
          <cell r="AB16" t="str">
            <v>отходы осиновые</v>
          </cell>
        </row>
        <row r="17">
          <cell r="AB17" t="str">
            <v>печное топливо</v>
          </cell>
        </row>
        <row r="18">
          <cell r="AB18" t="str">
            <v>пилеты</v>
          </cell>
        </row>
        <row r="19">
          <cell r="AB19" t="str">
            <v>смола</v>
          </cell>
        </row>
        <row r="20">
          <cell r="AB20" t="str">
            <v>щепа</v>
          </cell>
        </row>
        <row r="21">
          <cell r="AB21" t="str">
            <v>горючий сланец</v>
          </cell>
        </row>
        <row r="22">
          <cell r="AB22" t="str">
            <v>керосин</v>
          </cell>
        </row>
        <row r="23">
          <cell r="AB23" t="str">
            <v>кислородно-водородная смесь</v>
          </cell>
        </row>
        <row r="24">
          <cell r="AB24" t="str">
            <v>электроэнергия (НН)</v>
          </cell>
        </row>
        <row r="25">
          <cell r="AB25" t="str">
            <v>электроэнергия (СН1)</v>
          </cell>
        </row>
        <row r="26">
          <cell r="AB26" t="str">
            <v>электроэнергия (СН2)</v>
          </cell>
        </row>
        <row r="27">
          <cell r="AB27" t="str">
            <v>электроэнергия (ВН)</v>
          </cell>
        </row>
        <row r="28">
          <cell r="AB28" t="str">
            <v>мощность</v>
          </cell>
        </row>
        <row r="29">
          <cell r="AB29" t="str">
            <v>прочее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O89"/>
  <sheetViews>
    <sheetView tabSelected="1" zoomScale="85" zoomScaleNormal="85" workbookViewId="0">
      <selection activeCell="G11" sqref="G11"/>
    </sheetView>
  </sheetViews>
  <sheetFormatPr defaultRowHeight="15" x14ac:dyDescent="0.25"/>
  <cols>
    <col min="1" max="1" width="10.140625" bestFit="1" customWidth="1"/>
    <col min="2" max="2" width="46.140625" customWidth="1"/>
    <col min="3" max="3" width="12.85546875" customWidth="1"/>
    <col min="4" max="4" width="31.28515625" customWidth="1"/>
  </cols>
  <sheetData>
    <row r="4" spans="1:4" ht="68.25" customHeight="1" x14ac:dyDescent="0.25">
      <c r="A4" s="34" t="s">
        <v>169</v>
      </c>
      <c r="B4" s="34"/>
      <c r="C4" s="34"/>
      <c r="D4" s="34"/>
    </row>
    <row r="5" spans="1:4" ht="23.25" customHeight="1" x14ac:dyDescent="0.25">
      <c r="A5" s="35" t="s">
        <v>0</v>
      </c>
      <c r="B5" s="36" t="s">
        <v>1</v>
      </c>
      <c r="C5" s="36" t="s">
        <v>2</v>
      </c>
      <c r="D5" s="1" t="s">
        <v>168</v>
      </c>
    </row>
    <row r="6" spans="1:4" x14ac:dyDescent="0.25">
      <c r="A6" s="35"/>
      <c r="B6" s="36"/>
      <c r="C6" s="36"/>
      <c r="D6" s="2" t="s">
        <v>3</v>
      </c>
    </row>
    <row r="7" spans="1:4" x14ac:dyDescent="0.25">
      <c r="A7" s="3" t="s">
        <v>4</v>
      </c>
      <c r="B7" s="3" t="s">
        <v>5</v>
      </c>
      <c r="C7" s="3" t="s">
        <v>6</v>
      </c>
      <c r="D7" s="4">
        <v>4</v>
      </c>
    </row>
    <row r="8" spans="1:4" ht="22.5" x14ac:dyDescent="0.25">
      <c r="A8" s="5" t="s">
        <v>4</v>
      </c>
      <c r="B8" s="6" t="s">
        <v>8</v>
      </c>
      <c r="C8" s="7" t="s">
        <v>9</v>
      </c>
      <c r="D8" s="22">
        <v>2057.35</v>
      </c>
    </row>
    <row r="9" spans="1:4" ht="33.75" x14ac:dyDescent="0.25">
      <c r="A9" s="5" t="s">
        <v>5</v>
      </c>
      <c r="B9" s="6" t="s">
        <v>10</v>
      </c>
      <c r="C9" s="7" t="s">
        <v>9</v>
      </c>
      <c r="D9" s="27">
        <f>D10+D11+D23+D26+D27+D28+D31+D34+D37+D38+D41+D44+D46</f>
        <v>3339.1423956924</v>
      </c>
    </row>
    <row r="10" spans="1:4" ht="22.5" x14ac:dyDescent="0.25">
      <c r="A10" s="5" t="s">
        <v>140</v>
      </c>
      <c r="B10" s="8" t="s">
        <v>139</v>
      </c>
      <c r="C10" s="7" t="s">
        <v>9</v>
      </c>
      <c r="D10" s="22">
        <v>0</v>
      </c>
    </row>
    <row r="11" spans="1:4" ht="23.25" customHeight="1" x14ac:dyDescent="0.25">
      <c r="A11" s="5" t="s">
        <v>141</v>
      </c>
      <c r="B11" s="8" t="s">
        <v>11</v>
      </c>
      <c r="C11" s="7" t="s">
        <v>9</v>
      </c>
      <c r="D11" s="27">
        <f>(D13*D14+D15)+(D18*D19+D20)</f>
        <v>820.11370569239989</v>
      </c>
    </row>
    <row r="12" spans="1:4" x14ac:dyDescent="0.25">
      <c r="A12" s="19" t="s">
        <v>142</v>
      </c>
      <c r="B12" s="23" t="s">
        <v>12</v>
      </c>
      <c r="C12" s="7" t="s">
        <v>7</v>
      </c>
      <c r="D12" s="7" t="s">
        <v>7</v>
      </c>
    </row>
    <row r="13" spans="1:4" x14ac:dyDescent="0.25">
      <c r="A13" s="32" t="s">
        <v>143</v>
      </c>
      <c r="B13" s="10" t="s">
        <v>13</v>
      </c>
      <c r="C13" s="24" t="s">
        <v>14</v>
      </c>
      <c r="D13" s="20">
        <v>9.5967199999999995</v>
      </c>
    </row>
    <row r="14" spans="1:4" x14ac:dyDescent="0.25">
      <c r="A14" s="32" t="s">
        <v>144</v>
      </c>
      <c r="B14" s="10" t="s">
        <v>15</v>
      </c>
      <c r="C14" s="7" t="s">
        <v>9</v>
      </c>
      <c r="D14" s="20">
        <v>55.868920000000003</v>
      </c>
    </row>
    <row r="15" spans="1:4" x14ac:dyDescent="0.25">
      <c r="A15" s="32" t="s">
        <v>145</v>
      </c>
      <c r="B15" s="10" t="s">
        <v>16</v>
      </c>
      <c r="C15" s="7" t="s">
        <v>9</v>
      </c>
      <c r="D15" s="20">
        <v>61.64526</v>
      </c>
    </row>
    <row r="16" spans="1:4" x14ac:dyDescent="0.25">
      <c r="A16" s="32" t="s">
        <v>146</v>
      </c>
      <c r="B16" s="10" t="s">
        <v>17</v>
      </c>
      <c r="C16" s="7" t="s">
        <v>7</v>
      </c>
      <c r="D16" s="21" t="s">
        <v>18</v>
      </c>
    </row>
    <row r="17" spans="1:4" x14ac:dyDescent="0.25">
      <c r="A17" s="19" t="s">
        <v>151</v>
      </c>
      <c r="B17" s="23" t="s">
        <v>19</v>
      </c>
      <c r="C17" s="7" t="s">
        <v>7</v>
      </c>
      <c r="D17" s="7" t="s">
        <v>7</v>
      </c>
    </row>
    <row r="18" spans="1:4" x14ac:dyDescent="0.25">
      <c r="A18" s="9" t="s">
        <v>147</v>
      </c>
      <c r="B18" s="10" t="s">
        <v>13</v>
      </c>
      <c r="C18" s="24" t="s">
        <v>101</v>
      </c>
      <c r="D18" s="20">
        <v>46.125</v>
      </c>
    </row>
    <row r="19" spans="1:4" x14ac:dyDescent="0.25">
      <c r="A19" s="9" t="s">
        <v>148</v>
      </c>
      <c r="B19" s="10" t="s">
        <v>15</v>
      </c>
      <c r="C19" s="7" t="s">
        <v>9</v>
      </c>
      <c r="D19" s="20">
        <v>4.4617899999999997</v>
      </c>
    </row>
    <row r="20" spans="1:4" x14ac:dyDescent="0.25">
      <c r="A20" s="9" t="s">
        <v>149</v>
      </c>
      <c r="B20" s="10" t="s">
        <v>16</v>
      </c>
      <c r="C20" s="7" t="s">
        <v>9</v>
      </c>
      <c r="D20" s="20">
        <v>16.510000000000002</v>
      </c>
    </row>
    <row r="21" spans="1:4" x14ac:dyDescent="0.25">
      <c r="A21" s="9" t="s">
        <v>150</v>
      </c>
      <c r="B21" s="10" t="s">
        <v>17</v>
      </c>
      <c r="C21" s="7" t="s">
        <v>7</v>
      </c>
      <c r="D21" s="21" t="s">
        <v>156</v>
      </c>
    </row>
    <row r="22" spans="1:4" x14ac:dyDescent="0.25">
      <c r="A22" s="11"/>
      <c r="B22" s="12" t="s">
        <v>20</v>
      </c>
      <c r="C22" s="13"/>
      <c r="D22" s="14"/>
    </row>
    <row r="23" spans="1:4" ht="33.75" x14ac:dyDescent="0.25">
      <c r="A23" s="5" t="s">
        <v>102</v>
      </c>
      <c r="B23" s="8" t="s">
        <v>21</v>
      </c>
      <c r="C23" s="7" t="s">
        <v>9</v>
      </c>
      <c r="D23" s="22">
        <v>0</v>
      </c>
    </row>
    <row r="24" spans="1:4" ht="22.5" x14ac:dyDescent="0.25">
      <c r="A24" s="5" t="s">
        <v>103</v>
      </c>
      <c r="B24" s="15" t="s">
        <v>22</v>
      </c>
      <c r="C24" s="7" t="s">
        <v>23</v>
      </c>
      <c r="D24" s="22">
        <v>0</v>
      </c>
    </row>
    <row r="25" spans="1:4" x14ac:dyDescent="0.25">
      <c r="A25" s="5" t="s">
        <v>104</v>
      </c>
      <c r="B25" s="15" t="s">
        <v>24</v>
      </c>
      <c r="C25" s="7" t="s">
        <v>25</v>
      </c>
      <c r="D25" s="25">
        <v>0</v>
      </c>
    </row>
    <row r="26" spans="1:4" ht="22.5" x14ac:dyDescent="0.25">
      <c r="A26" s="5" t="s">
        <v>105</v>
      </c>
      <c r="B26" s="8" t="s">
        <v>26</v>
      </c>
      <c r="C26" s="7" t="s">
        <v>9</v>
      </c>
      <c r="D26" s="22">
        <v>0</v>
      </c>
    </row>
    <row r="27" spans="1:4" ht="22.5" x14ac:dyDescent="0.25">
      <c r="A27" s="5" t="s">
        <v>106</v>
      </c>
      <c r="B27" s="8" t="s">
        <v>27</v>
      </c>
      <c r="C27" s="7" t="s">
        <v>9</v>
      </c>
      <c r="D27" s="22">
        <v>0</v>
      </c>
    </row>
    <row r="28" spans="1:4" ht="45" x14ac:dyDescent="0.25">
      <c r="A28" s="19" t="s">
        <v>107</v>
      </c>
      <c r="B28" s="8" t="s">
        <v>111</v>
      </c>
      <c r="C28" s="18" t="s">
        <v>9</v>
      </c>
      <c r="D28" s="22">
        <f>D29+D30</f>
        <v>1639.79216</v>
      </c>
    </row>
    <row r="29" spans="1:4" ht="22.5" x14ac:dyDescent="0.25">
      <c r="A29" s="5" t="s">
        <v>108</v>
      </c>
      <c r="B29" s="8" t="s">
        <v>28</v>
      </c>
      <c r="C29" s="7" t="s">
        <v>9</v>
      </c>
      <c r="D29" s="22">
        <v>1241.3886600000001</v>
      </c>
    </row>
    <row r="30" spans="1:4" ht="33.75" x14ac:dyDescent="0.25">
      <c r="A30" s="5" t="s">
        <v>109</v>
      </c>
      <c r="B30" s="8" t="s">
        <v>110</v>
      </c>
      <c r="C30" s="18" t="s">
        <v>9</v>
      </c>
      <c r="D30" s="22">
        <v>398.40350000000001</v>
      </c>
    </row>
    <row r="31" spans="1:4" ht="56.25" x14ac:dyDescent="0.25">
      <c r="A31" s="19" t="s">
        <v>112</v>
      </c>
      <c r="B31" s="8" t="s">
        <v>113</v>
      </c>
      <c r="C31" s="7" t="s">
        <v>9</v>
      </c>
      <c r="D31" s="22">
        <f>D32+D33</f>
        <v>269.88236999999998</v>
      </c>
    </row>
    <row r="32" spans="1:4" ht="22.5" x14ac:dyDescent="0.25">
      <c r="A32" s="5" t="s">
        <v>114</v>
      </c>
      <c r="B32" s="8" t="s">
        <v>29</v>
      </c>
      <c r="C32" s="7" t="s">
        <v>9</v>
      </c>
      <c r="D32" s="22">
        <v>210.14551</v>
      </c>
    </row>
    <row r="33" spans="1:4" ht="22.5" x14ac:dyDescent="0.25">
      <c r="A33" s="5" t="s">
        <v>115</v>
      </c>
      <c r="B33" s="8" t="s">
        <v>30</v>
      </c>
      <c r="C33" s="7" t="s">
        <v>9</v>
      </c>
      <c r="D33" s="22">
        <v>59.73686</v>
      </c>
    </row>
    <row r="34" spans="1:4" ht="22.5" x14ac:dyDescent="0.25">
      <c r="A34" s="5" t="s">
        <v>116</v>
      </c>
      <c r="B34" s="8" t="s">
        <v>31</v>
      </c>
      <c r="C34" s="7" t="s">
        <v>9</v>
      </c>
      <c r="D34" s="22">
        <v>155.83331999999999</v>
      </c>
    </row>
    <row r="35" spans="1:4" x14ac:dyDescent="0.25">
      <c r="A35" s="19" t="s">
        <v>117</v>
      </c>
      <c r="B35" s="8" t="s">
        <v>119</v>
      </c>
      <c r="C35" s="18" t="s">
        <v>9</v>
      </c>
      <c r="D35" s="22">
        <v>155.83331999999999</v>
      </c>
    </row>
    <row r="36" spans="1:4" x14ac:dyDescent="0.25">
      <c r="A36" s="19" t="s">
        <v>118</v>
      </c>
      <c r="B36" s="8" t="s">
        <v>120</v>
      </c>
      <c r="C36" s="18" t="s">
        <v>9</v>
      </c>
      <c r="D36" s="22">
        <v>0</v>
      </c>
    </row>
    <row r="37" spans="1:4" ht="22.5" x14ac:dyDescent="0.25">
      <c r="A37" s="5" t="s">
        <v>121</v>
      </c>
      <c r="B37" s="8" t="s">
        <v>32</v>
      </c>
      <c r="C37" s="7" t="s">
        <v>9</v>
      </c>
      <c r="D37" s="22">
        <v>85.021919999999994</v>
      </c>
    </row>
    <row r="38" spans="1:4" x14ac:dyDescent="0.25">
      <c r="A38" s="5" t="s">
        <v>122</v>
      </c>
      <c r="B38" s="8" t="s">
        <v>33</v>
      </c>
      <c r="C38" s="7" t="s">
        <v>9</v>
      </c>
      <c r="D38" s="22">
        <v>234.63</v>
      </c>
    </row>
    <row r="39" spans="1:4" x14ac:dyDescent="0.25">
      <c r="A39" s="5" t="s">
        <v>123</v>
      </c>
      <c r="B39" s="15" t="s">
        <v>34</v>
      </c>
      <c r="C39" s="7" t="s">
        <v>9</v>
      </c>
      <c r="D39" s="22">
        <v>24.85</v>
      </c>
    </row>
    <row r="40" spans="1:4" x14ac:dyDescent="0.25">
      <c r="A40" s="5" t="s">
        <v>124</v>
      </c>
      <c r="B40" s="15" t="s">
        <v>35</v>
      </c>
      <c r="C40" s="7" t="s">
        <v>9</v>
      </c>
      <c r="D40" s="22">
        <v>0</v>
      </c>
    </row>
    <row r="41" spans="1:4" x14ac:dyDescent="0.25">
      <c r="A41" s="5" t="s">
        <v>125</v>
      </c>
      <c r="B41" s="8" t="s">
        <v>36</v>
      </c>
      <c r="C41" s="7" t="s">
        <v>9</v>
      </c>
      <c r="D41" s="22">
        <v>53.395620000000001</v>
      </c>
    </row>
    <row r="42" spans="1:4" x14ac:dyDescent="0.25">
      <c r="A42" s="5" t="s">
        <v>126</v>
      </c>
      <c r="B42" s="15" t="s">
        <v>34</v>
      </c>
      <c r="C42" s="7" t="s">
        <v>9</v>
      </c>
      <c r="D42" s="22">
        <v>0</v>
      </c>
    </row>
    <row r="43" spans="1:4" x14ac:dyDescent="0.25">
      <c r="A43" s="5" t="s">
        <v>127</v>
      </c>
      <c r="B43" s="15" t="s">
        <v>35</v>
      </c>
      <c r="C43" s="7" t="s">
        <v>9</v>
      </c>
      <c r="D43" s="22">
        <v>0</v>
      </c>
    </row>
    <row r="44" spans="1:4" ht="22.5" x14ac:dyDescent="0.25">
      <c r="A44" s="19" t="s">
        <v>128</v>
      </c>
      <c r="B44" s="8" t="s">
        <v>37</v>
      </c>
      <c r="C44" s="35" t="s">
        <v>9</v>
      </c>
      <c r="D44" s="22">
        <v>0</v>
      </c>
    </row>
    <row r="45" spans="1:4" ht="56.25" x14ac:dyDescent="0.25">
      <c r="A45" s="19" t="s">
        <v>129</v>
      </c>
      <c r="B45" s="15" t="s">
        <v>38</v>
      </c>
      <c r="C45" s="35"/>
      <c r="D45" s="31" t="s">
        <v>39</v>
      </c>
    </row>
    <row r="46" spans="1:4" ht="33.75" x14ac:dyDescent="0.25">
      <c r="A46" s="5" t="s">
        <v>130</v>
      </c>
      <c r="B46" s="8" t="s">
        <v>131</v>
      </c>
      <c r="C46" s="7" t="s">
        <v>9</v>
      </c>
      <c r="D46" s="27">
        <f>SUM(D47:D51)</f>
        <v>80.473299999999995</v>
      </c>
    </row>
    <row r="47" spans="1:4" x14ac:dyDescent="0.25">
      <c r="A47" s="5" t="s">
        <v>134</v>
      </c>
      <c r="B47" s="26" t="s">
        <v>40</v>
      </c>
      <c r="C47" s="7" t="s">
        <v>9</v>
      </c>
      <c r="D47" s="20">
        <v>2.4363000000000001</v>
      </c>
    </row>
    <row r="48" spans="1:4" x14ac:dyDescent="0.25">
      <c r="A48" s="5" t="s">
        <v>135</v>
      </c>
      <c r="B48" s="26" t="s">
        <v>132</v>
      </c>
      <c r="C48" s="7" t="s">
        <v>9</v>
      </c>
      <c r="D48" s="20">
        <v>11.8972</v>
      </c>
    </row>
    <row r="49" spans="1:4" ht="33.75" x14ac:dyDescent="0.25">
      <c r="A49" s="5" t="s">
        <v>136</v>
      </c>
      <c r="B49" s="26" t="s">
        <v>133</v>
      </c>
      <c r="C49" s="7" t="s">
        <v>9</v>
      </c>
      <c r="D49" s="20">
        <v>29.604199999999999</v>
      </c>
    </row>
    <row r="50" spans="1:4" x14ac:dyDescent="0.25">
      <c r="A50" s="19" t="s">
        <v>137</v>
      </c>
      <c r="B50" s="26" t="s">
        <v>138</v>
      </c>
      <c r="C50" s="18"/>
      <c r="D50" s="20">
        <v>36.535600000000002</v>
      </c>
    </row>
    <row r="51" spans="1:4" x14ac:dyDescent="0.25">
      <c r="A51" s="11"/>
      <c r="B51" s="12" t="s">
        <v>41</v>
      </c>
      <c r="C51" s="13"/>
      <c r="D51" s="14"/>
    </row>
    <row r="52" spans="1:4" ht="33.75" x14ac:dyDescent="0.25">
      <c r="A52" s="5" t="s">
        <v>6</v>
      </c>
      <c r="B52" s="6" t="s">
        <v>43</v>
      </c>
      <c r="C52" s="7" t="s">
        <v>9</v>
      </c>
      <c r="D52" s="22">
        <f>D8-D9+84.061225276</f>
        <v>-1197.7311704164001</v>
      </c>
    </row>
    <row r="53" spans="1:4" ht="22.5" x14ac:dyDescent="0.25">
      <c r="A53" s="5" t="s">
        <v>42</v>
      </c>
      <c r="B53" s="6" t="s">
        <v>45</v>
      </c>
      <c r="C53" s="7" t="s">
        <v>9</v>
      </c>
      <c r="D53" s="22">
        <v>0</v>
      </c>
    </row>
    <row r="54" spans="1:4" ht="45" x14ac:dyDescent="0.25">
      <c r="A54" s="5" t="s">
        <v>152</v>
      </c>
      <c r="B54" s="8" t="s">
        <v>47</v>
      </c>
      <c r="C54" s="7" t="s">
        <v>9</v>
      </c>
      <c r="D54" s="22">
        <v>0</v>
      </c>
    </row>
    <row r="55" spans="1:4" ht="22.5" x14ac:dyDescent="0.25">
      <c r="A55" s="5" t="s">
        <v>44</v>
      </c>
      <c r="B55" s="6" t="s">
        <v>49</v>
      </c>
      <c r="C55" s="7" t="s">
        <v>9</v>
      </c>
      <c r="D55" s="22">
        <v>0</v>
      </c>
    </row>
    <row r="56" spans="1:4" ht="22.5" x14ac:dyDescent="0.25">
      <c r="A56" s="5" t="s">
        <v>46</v>
      </c>
      <c r="B56" s="8" t="s">
        <v>50</v>
      </c>
      <c r="C56" s="7" t="s">
        <v>9</v>
      </c>
      <c r="D56" s="22">
        <v>0</v>
      </c>
    </row>
    <row r="57" spans="1:4" ht="22.5" x14ac:dyDescent="0.25">
      <c r="A57" s="5" t="s">
        <v>153</v>
      </c>
      <c r="B57" s="15" t="s">
        <v>51</v>
      </c>
      <c r="C57" s="7" t="s">
        <v>9</v>
      </c>
      <c r="D57" s="22">
        <v>0</v>
      </c>
    </row>
    <row r="58" spans="1:4" ht="22.5" x14ac:dyDescent="0.25">
      <c r="A58" s="5" t="s">
        <v>154</v>
      </c>
      <c r="B58" s="15" t="s">
        <v>52</v>
      </c>
      <c r="C58" s="7" t="s">
        <v>9</v>
      </c>
      <c r="D58" s="22">
        <v>0</v>
      </c>
    </row>
    <row r="59" spans="1:4" ht="22.5" x14ac:dyDescent="0.25">
      <c r="A59" s="5" t="s">
        <v>155</v>
      </c>
      <c r="B59" s="8" t="s">
        <v>53</v>
      </c>
      <c r="C59" s="7" t="s">
        <v>9</v>
      </c>
      <c r="D59" s="22">
        <v>0</v>
      </c>
    </row>
    <row r="60" spans="1:4" ht="22.5" x14ac:dyDescent="0.25">
      <c r="A60" s="5" t="s">
        <v>48</v>
      </c>
      <c r="B60" s="6" t="s">
        <v>55</v>
      </c>
      <c r="C60" s="7" t="s">
        <v>56</v>
      </c>
      <c r="D60" s="28"/>
    </row>
    <row r="61" spans="1:4" ht="45" x14ac:dyDescent="0.25">
      <c r="A61" s="5" t="s">
        <v>54</v>
      </c>
      <c r="B61" s="6" t="s">
        <v>58</v>
      </c>
      <c r="C61" s="7" t="s">
        <v>59</v>
      </c>
      <c r="D61" s="22">
        <v>0.78400000000000003</v>
      </c>
    </row>
    <row r="62" spans="1:4" x14ac:dyDescent="0.25">
      <c r="A62" s="11"/>
      <c r="B62" s="16" t="s">
        <v>60</v>
      </c>
      <c r="C62" s="13"/>
      <c r="D62" s="14"/>
    </row>
    <row r="63" spans="1:4" x14ac:dyDescent="0.25">
      <c r="A63" s="5" t="s">
        <v>57</v>
      </c>
      <c r="B63" s="8" t="s">
        <v>62</v>
      </c>
      <c r="C63" s="7" t="s">
        <v>59</v>
      </c>
      <c r="D63" s="22">
        <v>0.19</v>
      </c>
    </row>
    <row r="64" spans="1:4" x14ac:dyDescent="0.25">
      <c r="A64" s="19" t="s">
        <v>61</v>
      </c>
      <c r="B64" s="8" t="s">
        <v>64</v>
      </c>
      <c r="C64" s="7" t="s">
        <v>65</v>
      </c>
      <c r="D64" s="25">
        <v>0.57491999999999999</v>
      </c>
    </row>
    <row r="65" spans="1:15" x14ac:dyDescent="0.25">
      <c r="A65" s="5" t="s">
        <v>157</v>
      </c>
      <c r="B65" s="8" t="s">
        <v>67</v>
      </c>
      <c r="C65" s="7" t="s">
        <v>65</v>
      </c>
      <c r="D65" s="29">
        <v>0</v>
      </c>
    </row>
    <row r="66" spans="1:15" ht="22.5" x14ac:dyDescent="0.25">
      <c r="A66" s="5" t="s">
        <v>63</v>
      </c>
      <c r="B66" s="8" t="s">
        <v>69</v>
      </c>
      <c r="C66" s="7" t="s">
        <v>65</v>
      </c>
      <c r="D66" s="25">
        <v>0.57491999999999999</v>
      </c>
    </row>
    <row r="67" spans="1:15" x14ac:dyDescent="0.25">
      <c r="A67" s="5" t="s">
        <v>66</v>
      </c>
      <c r="B67" s="15" t="s">
        <v>70</v>
      </c>
      <c r="C67" s="7" t="s">
        <v>65</v>
      </c>
      <c r="D67" s="25">
        <v>0.57491999999999999</v>
      </c>
    </row>
    <row r="68" spans="1:15" ht="56.25" x14ac:dyDescent="0.25">
      <c r="A68" s="5" t="s">
        <v>158</v>
      </c>
      <c r="B68" s="10" t="s">
        <v>71</v>
      </c>
      <c r="C68" s="7" t="s">
        <v>65</v>
      </c>
      <c r="D68" s="25">
        <v>0.47272999999999998</v>
      </c>
    </row>
    <row r="69" spans="1:15" x14ac:dyDescent="0.25">
      <c r="A69" s="5" t="s">
        <v>159</v>
      </c>
      <c r="B69" s="8" t="s">
        <v>161</v>
      </c>
      <c r="C69" s="7" t="s">
        <v>65</v>
      </c>
      <c r="D69" s="25">
        <v>0.10219</v>
      </c>
    </row>
    <row r="70" spans="1:15" x14ac:dyDescent="0.25">
      <c r="A70" s="19" t="s">
        <v>160</v>
      </c>
      <c r="B70" s="8" t="s">
        <v>162</v>
      </c>
      <c r="C70" s="18" t="s">
        <v>65</v>
      </c>
      <c r="D70" s="25">
        <v>0</v>
      </c>
    </row>
    <row r="71" spans="1:15" ht="33.75" x14ac:dyDescent="0.25">
      <c r="A71" s="5" t="s">
        <v>68</v>
      </c>
      <c r="B71" s="6" t="s">
        <v>73</v>
      </c>
      <c r="C71" s="7" t="s">
        <v>74</v>
      </c>
      <c r="D71" s="22">
        <v>0</v>
      </c>
    </row>
    <row r="72" spans="1:15" ht="22.5" x14ac:dyDescent="0.25">
      <c r="A72" s="5" t="s">
        <v>72</v>
      </c>
      <c r="B72" s="6" t="s">
        <v>76</v>
      </c>
      <c r="C72" s="7" t="s">
        <v>77</v>
      </c>
      <c r="D72" s="22">
        <v>0</v>
      </c>
    </row>
    <row r="73" spans="1:15" ht="22.5" x14ac:dyDescent="0.25">
      <c r="A73" s="5" t="s">
        <v>75</v>
      </c>
      <c r="B73" s="6" t="s">
        <v>79</v>
      </c>
      <c r="C73" s="7" t="s">
        <v>80</v>
      </c>
      <c r="D73" s="22">
        <v>2</v>
      </c>
    </row>
    <row r="74" spans="1:15" ht="22.5" x14ac:dyDescent="0.25">
      <c r="A74" s="5" t="s">
        <v>78</v>
      </c>
      <c r="B74" s="6" t="s">
        <v>82</v>
      </c>
      <c r="C74" s="7" t="s">
        <v>80</v>
      </c>
      <c r="D74" s="22">
        <v>0.5</v>
      </c>
    </row>
    <row r="75" spans="1:15" ht="56.25" x14ac:dyDescent="0.25">
      <c r="A75" s="5" t="s">
        <v>81</v>
      </c>
      <c r="B75" s="6" t="s">
        <v>84</v>
      </c>
      <c r="C75" s="7" t="s">
        <v>85</v>
      </c>
      <c r="D75" s="25">
        <f>D76+D77</f>
        <v>227.73999999999998</v>
      </c>
      <c r="O75" s="33"/>
    </row>
    <row r="76" spans="1:15" x14ac:dyDescent="0.25">
      <c r="A76" s="5" t="s">
        <v>163</v>
      </c>
      <c r="B76" s="23" t="s">
        <v>12</v>
      </c>
      <c r="C76" s="7" t="s">
        <v>85</v>
      </c>
      <c r="D76" s="29">
        <v>37.26</v>
      </c>
    </row>
    <row r="77" spans="1:15" x14ac:dyDescent="0.25">
      <c r="A77" s="5" t="s">
        <v>164</v>
      </c>
      <c r="B77" s="23" t="s">
        <v>19</v>
      </c>
      <c r="C77" s="7" t="s">
        <v>85</v>
      </c>
      <c r="D77" s="29">
        <v>190.48</v>
      </c>
    </row>
    <row r="78" spans="1:15" x14ac:dyDescent="0.25">
      <c r="A78" s="11"/>
      <c r="B78" s="16" t="s">
        <v>60</v>
      </c>
      <c r="C78" s="13"/>
      <c r="D78" s="14"/>
    </row>
    <row r="79" spans="1:15" ht="45" x14ac:dyDescent="0.25">
      <c r="A79" s="5" t="s">
        <v>83</v>
      </c>
      <c r="B79" s="6" t="s">
        <v>91</v>
      </c>
      <c r="C79" s="7" t="s">
        <v>89</v>
      </c>
      <c r="D79" s="25">
        <f>D80+D81</f>
        <v>203.94499999999999</v>
      </c>
    </row>
    <row r="80" spans="1:15" ht="22.5" x14ac:dyDescent="0.25">
      <c r="A80" s="5" t="s">
        <v>86</v>
      </c>
      <c r="B80" s="23" t="s">
        <v>12</v>
      </c>
      <c r="C80" s="7" t="s">
        <v>89</v>
      </c>
      <c r="D80" s="29">
        <v>27.535</v>
      </c>
    </row>
    <row r="81" spans="1:4" ht="22.5" x14ac:dyDescent="0.25">
      <c r="A81" s="5" t="s">
        <v>87</v>
      </c>
      <c r="B81" s="23" t="s">
        <v>19</v>
      </c>
      <c r="C81" s="7" t="s">
        <v>89</v>
      </c>
      <c r="D81" s="29">
        <v>176.41</v>
      </c>
    </row>
    <row r="82" spans="1:4" x14ac:dyDescent="0.25">
      <c r="A82" s="11"/>
      <c r="B82" s="16" t="s">
        <v>60</v>
      </c>
      <c r="C82" s="13"/>
      <c r="D82" s="14"/>
    </row>
    <row r="83" spans="1:4" ht="45" x14ac:dyDescent="0.25">
      <c r="A83" s="5" t="s">
        <v>88</v>
      </c>
      <c r="B83" s="6" t="s">
        <v>93</v>
      </c>
      <c r="C83" s="7" t="s">
        <v>94</v>
      </c>
      <c r="D83" s="22">
        <v>0</v>
      </c>
    </row>
    <row r="84" spans="1:4" ht="33.75" x14ac:dyDescent="0.25">
      <c r="A84" s="5" t="s">
        <v>90</v>
      </c>
      <c r="B84" s="6" t="s">
        <v>95</v>
      </c>
      <c r="C84" s="7" t="s">
        <v>96</v>
      </c>
      <c r="D84" s="22">
        <v>0</v>
      </c>
    </row>
    <row r="85" spans="1:4" ht="83.25" customHeight="1" x14ac:dyDescent="0.25">
      <c r="A85" s="5" t="s">
        <v>92</v>
      </c>
      <c r="B85" s="6" t="s">
        <v>97</v>
      </c>
      <c r="C85" s="7" t="s">
        <v>56</v>
      </c>
      <c r="D85" s="28" t="s">
        <v>98</v>
      </c>
    </row>
    <row r="86" spans="1:4" ht="42" customHeight="1" x14ac:dyDescent="0.25">
      <c r="A86" s="5" t="s">
        <v>165</v>
      </c>
      <c r="B86" s="8" t="s">
        <v>99</v>
      </c>
      <c r="C86" s="7" t="s">
        <v>56</v>
      </c>
      <c r="D86" s="28" t="s">
        <v>98</v>
      </c>
    </row>
    <row r="87" spans="1:4" ht="22.5" x14ac:dyDescent="0.25">
      <c r="A87" s="5" t="s">
        <v>166</v>
      </c>
      <c r="B87" s="8" t="s">
        <v>100</v>
      </c>
      <c r="C87" s="7" t="s">
        <v>56</v>
      </c>
      <c r="D87" s="30"/>
    </row>
    <row r="89" spans="1:4" x14ac:dyDescent="0.25">
      <c r="B89" s="17" t="s">
        <v>167</v>
      </c>
    </row>
  </sheetData>
  <mergeCells count="5">
    <mergeCell ref="A4:D4"/>
    <mergeCell ref="A5:A6"/>
    <mergeCell ref="B5:B6"/>
    <mergeCell ref="C5:C6"/>
    <mergeCell ref="C44:C45"/>
  </mergeCells>
  <dataValidations count="10">
    <dataValidation type="list" allowBlank="1" showInputMessage="1" showErrorMessage="1" errorTitle="Ошибка" error="Выберите значение из списка" prompt="Выберите значение из списка" sqref="D16 D21" xr:uid="{00000000-0002-0000-0000-000000000000}">
      <formula1>kind_of_purchase_method</formula1>
    </dataValidation>
    <dataValidation type="list" allowBlank="1" showInputMessage="1" showErrorMessage="1" errorTitle="Ошибка" error="Выберите значение из списка" prompt="Выберите значение из списка" sqref="B12 B17" xr:uid="{00000000-0002-0000-0000-000001000000}">
      <formula1>kind_of_fuels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источник тепловой энергии" sqref="B76:B77 B80:B81" xr:uid="{00000000-0002-0000-0000-000002000000}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D45" xr:uid="{00000000-0002-0000-0000-000003000000}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D60 D85:D87" xr:uid="{00000000-0002-0000-0000-000004000000}">
      <formula1>900</formula1>
    </dataValidation>
    <dataValidation type="decimal" allowBlank="1" showErrorMessage="1" errorTitle="Ошибка" error="Допускается ввод только действительных чисел!" sqref="D52:D53" xr:uid="{00000000-0002-0000-0000-000005000000}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наименование прочих расходов" sqref="B47:B50" xr:uid="{00000000-0002-0000-0000-000006000000}">
      <formula1>900</formula1>
    </dataValidation>
    <dataValidation type="decimal" allowBlank="1" showErrorMessage="1" errorTitle="Ошибка" error="Допускается ввод только действительных чисел!" sqref="D55:D59 D83:D84 D79 D63 D61 D71:D75" xr:uid="{00000000-0002-0000-0000-000007000000}">
      <formula1>-9.99999999999999E+37</formula1>
      <formula2>9.99999999999999E+37</formula2>
    </dataValidation>
    <dataValidation type="textLength" operator="lessThanOrEqual" allowBlank="1" showInputMessage="1" showErrorMessage="1" errorTitle="Ошибка" error="Допускается ввод не более 900 символов!" sqref="C13 C18" xr:uid="{00000000-0002-0000-0000-000008000000}">
      <formula1>900</formula1>
    </dataValidation>
    <dataValidation type="decimal" allowBlank="1" showErrorMessage="1" errorTitle="Ошибка" error="Допускается ввод только неотрицательных чисел!" sqref="D8 D54 D80:D81 D10 D64:D70 D13:D15 D18:D20 D46:D50 D76:D77 D23:D44" xr:uid="{00000000-0002-0000-0000-000009000000}">
      <formula1>0</formula1>
      <formula2>9.99999999999999E+23</formula2>
    </dataValidation>
  </dataValidations>
  <hyperlinks>
    <hyperlink ref="D85" location="'Форма 4.3.1'!$G$119" tooltip="Кликните по гиперссылке, чтобы перейти по гиперссылке или отредактировать её" display="https://portal.eias.ru/Portal/DownloadPage.aspx?type=12&amp;guid=fc2d0d46-8358-4ac1-975a-0bd2d449b5fd" xr:uid="{00000000-0004-0000-0000-000000000000}"/>
    <hyperlink ref="D86" location="'Форма 4.3.1'!$G$120" tooltip="Кликните по гиперссылке, чтобы перейти по гиперссылке или отредактировать её" display="https://portal.eias.ru/Portal/DownloadPage.aspx?type=12&amp;guid=fc2d0d46-8358-4ac1-975a-0bd2d449b5fd" xr:uid="{00000000-0004-0000-0000-000001000000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Кургузова Наталия Анатольевна</dc:creator>
  <cp:lastModifiedBy>Романова Людмила Александровна</cp:lastModifiedBy>
  <dcterms:created xsi:type="dcterms:W3CDTF">2022-04-29T08:29:02Z</dcterms:created>
  <dcterms:modified xsi:type="dcterms:W3CDTF">2024-04-02T10:28:21Z</dcterms:modified>
</cp:coreProperties>
</file>