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1750" windowHeight="10905" tabRatio="629"/>
  </bookViews>
  <sheets>
    <sheet name="Отключения за ноябрь 2022" sheetId="153" r:id="rId1"/>
  </sheets>
  <definedNames>
    <definedName name="_xlnm.Print_Area" localSheetId="0">'Отключения за ноябрь 2022'!$A$1:$O$85</definedName>
  </definedNames>
  <calcPr calcId="162913"/>
</workbook>
</file>

<file path=xl/calcChain.xml><?xml version="1.0" encoding="utf-8"?>
<calcChain xmlns="http://schemas.openxmlformats.org/spreadsheetml/2006/main">
  <c r="D85" i="153" l="1"/>
  <c r="D82" i="153"/>
  <c r="L75" i="153"/>
  <c r="I40" i="153" l="1"/>
  <c r="H40" i="153"/>
  <c r="I35" i="153"/>
  <c r="H35" i="153"/>
  <c r="I32" i="153"/>
  <c r="H32" i="153"/>
  <c r="I28" i="153"/>
  <c r="H28" i="153"/>
  <c r="I24" i="153"/>
  <c r="H24" i="153"/>
  <c r="I19" i="153"/>
  <c r="H19" i="153"/>
</calcChain>
</file>

<file path=xl/sharedStrings.xml><?xml version="1.0" encoding="utf-8"?>
<sst xmlns="http://schemas.openxmlformats.org/spreadsheetml/2006/main" count="278" uniqueCount="188">
  <si>
    <t>ИТОГО:</t>
  </si>
  <si>
    <t>-</t>
  </si>
  <si>
    <t>Нижневартовский р-н, с.Корлики</t>
  </si>
  <si>
    <t>2 ДГА (320)</t>
  </si>
  <si>
    <t>Ханты-Мансийский 
р-н, с.Елизарово</t>
  </si>
  <si>
    <t>1 ДГА (320)</t>
  </si>
  <si>
    <t>25.11.2022 09:00</t>
  </si>
  <si>
    <t>Берёзовский р-н, п.Саранпауль</t>
  </si>
  <si>
    <t>Берёзовский р-н, п.Сосьва</t>
  </si>
  <si>
    <t>Кондинский р-н, п.Никулкино</t>
  </si>
  <si>
    <t>СЭС</t>
  </si>
  <si>
    <t>Ханты-Мансийский 
р-н, п.Кедровый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</si>
  <si>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</si>
  <si>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</si>
  <si>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</si>
  <si>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</si>
  <si>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</si>
  <si>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</si>
  <si>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</si>
  <si>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</si>
  <si>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</si>
  <si>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</si>
  <si>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</si>
  <si>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</si>
  <si>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</si>
  <si>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</si>
  <si>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</si>
  <si>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</si>
  <si>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</si>
  <si>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</si>
  <si>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</si>
  <si>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</si>
  <si>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</si>
  <si>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</si>
  <si>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</si>
  <si>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</si>
  <si>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</si>
  <si>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</si>
  <si>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</si>
  <si>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</si>
  <si>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</si>
  <si>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Ошибка персонала   -</t>
  </si>
  <si>
    <t>Суммарный недоотпуск составил -</t>
  </si>
  <si>
    <t>Кондинский р-н, п.Шугур</t>
  </si>
  <si>
    <t>АО "Юграэнерго"</t>
  </si>
  <si>
    <t>1 ДГА</t>
  </si>
  <si>
    <t>Остановка вручную</t>
  </si>
  <si>
    <t>30.11.2022 09:37</t>
  </si>
  <si>
    <t>30.11.2022 09:39</t>
  </si>
  <si>
    <t>Причина устанавливается</t>
  </si>
  <si>
    <t>21.11.2022 09:00</t>
  </si>
  <si>
    <t>3 ДГА (500)</t>
  </si>
  <si>
    <t>07.11.2022 13:13</t>
  </si>
  <si>
    <t>08.11.2022 23:05</t>
  </si>
  <si>
    <t>3 ДГА (600)</t>
  </si>
  <si>
    <t>1 ДГА (400 )</t>
  </si>
  <si>
    <t>09.11.2022 09:25</t>
  </si>
  <si>
    <t>3 ДГА (75)</t>
  </si>
  <si>
    <t>Ханты-Мансийский 
р-н, п.Кирпичный</t>
  </si>
  <si>
    <t>3 ДГА (360)</t>
  </si>
  <si>
    <t>Белоярский р-н, с.Ванзеват</t>
  </si>
  <si>
    <t>5 ДГА (260)</t>
  </si>
  <si>
    <t>26.11.2022 12:07</t>
  </si>
  <si>
    <t>за период с 00:00 01.11.22 до 00:00 01.12.22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</si>
  <si>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</si>
  <si>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</si>
  <si>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</si>
  <si>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</si>
  <si>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4,5ДГА</t>
  </si>
  <si>
    <t>4ДГА ошибка 1433, 5ДГА останов по перегрузу</t>
  </si>
  <si>
    <t>07.11.2022 05:58</t>
  </si>
  <si>
    <t>07.11.2022 06:13</t>
  </si>
  <si>
    <t xml:space="preserve">Технологический отказ 4ДГА , на ПУ ошибка 1433 "местный аварийный останов" </t>
  </si>
  <si>
    <t>АВ-0,4кВ Ф.№6 от ТП11-3135(3)</t>
  </si>
  <si>
    <t>Самопроизвольное отключение АВ-0,4кВ ф.№6 от ТП11-3135(3)</t>
  </si>
  <si>
    <t>17.11.2022 11:55</t>
  </si>
  <si>
    <t>17.11.2022 12:00</t>
  </si>
  <si>
    <t>Механическая неисправность АВ-0,4кВ</t>
  </si>
  <si>
    <t>Белоярский район</t>
  </si>
  <si>
    <t>3ДГА</t>
  </si>
  <si>
    <t>7610 Высокая температура ОЖ</t>
  </si>
  <si>
    <t>23.11.2022 13:30</t>
  </si>
  <si>
    <t>23.11.2022 13:33</t>
  </si>
  <si>
    <t>Закрытые шторки охлаждения ДВС</t>
  </si>
  <si>
    <t>Кондинский район</t>
  </si>
  <si>
    <t>06.11.2022 01:30</t>
  </si>
  <si>
    <t>06.11.2022 02:30</t>
  </si>
  <si>
    <t>КЗ холодильника у потребителя по адресу ул. Ленина 14</t>
  </si>
  <si>
    <t>Нижневартовский район</t>
  </si>
  <si>
    <t>Нижневартовский р-н, п.Корлики</t>
  </si>
  <si>
    <t>отключен вручную</t>
  </si>
  <si>
    <t>02.11.2022 01:22</t>
  </si>
  <si>
    <t>02.11.2022 01:30</t>
  </si>
  <si>
    <t>Теч радиатора ОЖ ДВС</t>
  </si>
  <si>
    <t>На ПУ ошибка 7640 eic "давление масла"</t>
  </si>
  <si>
    <t>11.11.2022 00:17</t>
  </si>
  <si>
    <t>11.11.2022 00:20</t>
  </si>
  <si>
    <t>Плохой контакт вторичных цепей датчика уровня масла</t>
  </si>
  <si>
    <t>Сургутский район</t>
  </si>
  <si>
    <t>Ханты-Мансийский район</t>
  </si>
  <si>
    <t>1,3 ДГА</t>
  </si>
  <si>
    <t>13.11.2022 06:00</t>
  </si>
  <si>
    <t>13.11.2022 06:10</t>
  </si>
  <si>
    <t>САЗ, на ПУ ошибка №3490 - "аварийный останов"</t>
  </si>
  <si>
    <t>22.11.2022 19:06</t>
  </si>
  <si>
    <t>22.11.2022 19:17</t>
  </si>
  <si>
    <t>Технологический отказ 1ДГА, причина не установлена</t>
  </si>
  <si>
    <t>Ошибка на ПУ "Низкий уровень масла"</t>
  </si>
  <si>
    <t>Плохой контакт датчика уровня масла</t>
  </si>
  <si>
    <t>Ханты-Мансийский 
р-н, с.Урманный</t>
  </si>
  <si>
    <t>Ошибка на ПУ "Давление масла 1"</t>
  </si>
  <si>
    <t>08.11.2022 22:55</t>
  </si>
  <si>
    <t>Плохой контакт вторичных цепей датчика давления масла</t>
  </si>
  <si>
    <t>Остановлен вручную</t>
  </si>
  <si>
    <t>Лопнул ремень привода генератора 24V</t>
  </si>
  <si>
    <t>Сбой системы автоматики в ПУ. Настойка AVR</t>
  </si>
  <si>
    <t>Кондинский р-н, д.Нумто</t>
  </si>
  <si>
    <t>Остановлен в ручную</t>
  </si>
  <si>
    <t>12.11.2022 13:15</t>
  </si>
  <si>
    <t>Нестабильная работа ДВС, плавание оборотов.</t>
  </si>
  <si>
    <t xml:space="preserve">Остановлен вручную. На ПУ предупреждение 3513 «neg set over current- отрицательное значение, установленное по току» </t>
  </si>
  <si>
    <t>14.11.2022 22:00</t>
  </si>
  <si>
    <t>Выход из строя ТТ (фазы В) управления ПУ</t>
  </si>
  <si>
    <t>16.11.2022 05:35</t>
  </si>
  <si>
    <t>ДВС запускается на х.х., глохнет, ошибки на ПУ 1170, 1180, 1190, 4560</t>
  </si>
  <si>
    <t>16.11.2022 07:15</t>
  </si>
  <si>
    <t>Выявлена большая течь ДМ из под передней крышки ДВС.</t>
  </si>
  <si>
    <t>4 ДГА(1000)</t>
  </si>
  <si>
    <t>16.11.2022 17:10</t>
  </si>
  <si>
    <t>Некорректная работа в параллельном режиме. Хлопки в системе выхлопа ДВС.</t>
  </si>
  <si>
    <t>Остановка ДВС. На ПУ "местный аварийный останов"</t>
  </si>
  <si>
    <t>17.11.2022 
17:15</t>
  </si>
  <si>
    <t>Сбой в работе автоматики</t>
  </si>
  <si>
    <t>2 ДГА(1000)</t>
  </si>
  <si>
    <t>18.11.2022 18:30</t>
  </si>
  <si>
    <t xml:space="preserve"> Лопнул масляный шланг от клапана СТК до топливной рампы</t>
  </si>
  <si>
    <t>Нестабильная работа ДВС.
Выход из строя топливной форсунки 1 цилиндра.</t>
  </si>
  <si>
    <t>Остановка ДВС. На ПУ «перегрев»</t>
  </si>
  <si>
    <t>22.11.2022 
20:10</t>
  </si>
  <si>
    <t>Обрыв ремня вентилятора охлаждения ДВС</t>
  </si>
  <si>
    <t>Нестабильная работа ДВС.
 На ПУ ошибка 652</t>
  </si>
  <si>
    <t>Выход из строя выхлопной системы</t>
  </si>
  <si>
    <t>27.11.2022 10:05</t>
  </si>
  <si>
    <t>Утечка ДМ, перелив уровня</t>
  </si>
  <si>
    <t>Технологические отказы Ноябрь 2022</t>
  </si>
  <si>
    <t>Функциональные отказы Ноябрь 2022</t>
  </si>
  <si>
    <t>Технологические отказы Ноябрь 2021</t>
  </si>
  <si>
    <t xml:space="preserve">Повреждение КТП, ТП, РП и т.п.  </t>
  </si>
  <si>
    <t>Суммарное время ограничения -</t>
  </si>
  <si>
    <t>ИТОГО: 9 отключений; 16 функциональных отказов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</si>
  <si>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</si>
  <si>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</si>
  <si>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</si>
  <si>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</si>
  <si>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ДВС</t>
  </si>
  <si>
    <t>АСУ</t>
  </si>
  <si>
    <t>ТП</t>
  </si>
  <si>
    <t>СНЭ, СЭС</t>
  </si>
  <si>
    <t>Причина не установлена</t>
  </si>
  <si>
    <t>9</t>
  </si>
  <si>
    <t>СНЭ, ВИЭ</t>
  </si>
  <si>
    <t>16</t>
  </si>
  <si>
    <t>Ошибка персонала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</si>
  <si>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</si>
  <si>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</si>
  <si>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</si>
  <si>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</si>
  <si>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</si>
  <si>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</si>
  <si>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</si>
  <si>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</si>
  <si>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</si>
  <si>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</si>
  <si>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</si>
  <si>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</si>
  <si>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</si>
  <si>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</si>
  <si>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</si>
  <si>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</si>
  <si>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</si>
  <si>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</si>
  <si>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</si>
  <si>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</si>
  <si>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Ноябрь 2022
кВт*ч</t>
  </si>
  <si>
    <t>Ноябрь 2022
ч</t>
  </si>
  <si>
    <t>Ноябрь 2021
кВт*ч</t>
  </si>
  <si>
    <t>Ноябрь 2021
ч</t>
  </si>
  <si>
    <t>Причина не устанавлена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</si>
</sst>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.0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9" formatCode="h:mm;@"/>
  </numFmts>
  <fonts count="8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5761">
    <xf numFmtId="0" fontId="0" fillId="0" borderId="0"/>
    <xf numFmtId="0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30" fillId="0" borderId="0"/>
    <xf numFmtId="0" fontId="31" fillId="0" borderId="0">
      <alignment horizontal="left"/>
    </xf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9" fontId="33" fillId="0" borderId="0" applyFon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23" fillId="0" borderId="0"/>
    <xf numFmtId="0" fontId="45" fillId="0" borderId="0"/>
    <xf numFmtId="0" fontId="46" fillId="0" borderId="0"/>
    <xf numFmtId="0" fontId="47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48" fillId="0" borderId="0"/>
    <xf numFmtId="0" fontId="23" fillId="0" borderId="0"/>
    <xf numFmtId="0" fontId="49" fillId="0" borderId="0"/>
    <xf numFmtId="0" fontId="51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66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49" fontId="27" fillId="0" borderId="21" xfId="344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49" fontId="27" fillId="0" borderId="3" xfId="344" applyNumberFormat="1" applyFont="1" applyFill="1" applyBorder="1" applyAlignment="1">
      <alignment horizontal="center" vertical="center" wrapText="1"/>
    </xf>
    <xf numFmtId="0" fontId="27" fillId="0" borderId="3" xfId="344" applyFont="1" applyFill="1" applyBorder="1" applyAlignment="1">
      <alignment horizontal="center" vertical="center" wrapText="1"/>
    </xf>
    <xf numFmtId="0" fontId="55" fillId="0" borderId="8" xfId="363" applyFont="1" applyFill="1" applyBorder="1" applyAlignment="1">
      <alignment horizontal="center" vertical="center" wrapText="1"/>
    </xf>
    <xf numFmtId="0" fontId="57" fillId="0" borderId="9" xfId="363" applyFont="1" applyFill="1" applyBorder="1" applyAlignment="1">
      <alignment horizontal="center" vertical="center" wrapText="1"/>
    </xf>
    <xf numFmtId="0" fontId="55" fillId="0" borderId="8" xfId="363" applyNumberFormat="1" applyFont="1" applyFill="1" applyBorder="1" applyAlignment="1">
      <alignment horizontal="center" vertical="center" wrapText="1"/>
    </xf>
    <xf numFmtId="0" fontId="55" fillId="0" borderId="9" xfId="363" applyFont="1" applyFill="1" applyBorder="1" applyAlignment="1">
      <alignment horizontal="center" vertical="center" wrapText="1"/>
    </xf>
    <xf numFmtId="0" fontId="55" fillId="0" borderId="7" xfId="363" applyFont="1" applyFill="1" applyBorder="1" applyAlignment="1">
      <alignment horizontal="center" vertical="center" wrapText="1"/>
    </xf>
    <xf numFmtId="0" fontId="61" fillId="0" borderId="0" xfId="363" applyFont="1" applyFill="1" applyBorder="1" applyAlignment="1">
      <alignment vertical="center" wrapText="1"/>
    </xf>
    <xf numFmtId="0" fontId="61" fillId="0" borderId="0" xfId="363" applyFont="1" applyFill="1" applyBorder="1" applyAlignment="1">
      <alignment horizontal="right" vertical="center" wrapText="1"/>
    </xf>
    <xf numFmtId="49" fontId="50" fillId="0" borderId="3" xfId="344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  <xf numFmtId="1" fontId="36" fillId="11" borderId="3" xfId="0" applyNumberFormat="1" applyFont="1" applyFill="1" applyBorder="1" applyAlignment="1">
      <alignment horizontal="center" vertical="center" wrapText="1"/>
    </xf>
    <xf numFmtId="0" fontId="52" fillId="11" borderId="0" xfId="0" applyFont="1" applyFill="1" applyBorder="1" applyAlignment="1">
      <alignment wrapText="1"/>
    </xf>
    <xf numFmtId="20" fontId="57" fillId="0" borderId="3" xfId="0" applyNumberFormat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49" fontId="55" fillId="0" borderId="7" xfId="363" applyNumberFormat="1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wrapText="1"/>
    </xf>
    <xf numFmtId="0" fontId="53" fillId="4" borderId="0" xfId="363" applyFont="1" applyFill="1" applyBorder="1" applyAlignment="1">
      <alignment horizontal="center" wrapText="1"/>
    </xf>
    <xf numFmtId="0" fontId="76" fillId="4" borderId="0" xfId="363" applyFont="1" applyFill="1" applyBorder="1" applyAlignment="1">
      <alignment horizontal="center" wrapText="1"/>
    </xf>
    <xf numFmtId="0" fontId="53" fillId="0" borderId="0" xfId="363" applyFont="1" applyFill="1" applyBorder="1" applyAlignment="1">
      <alignment horizontal="center" wrapText="1"/>
    </xf>
    <xf numFmtId="169" fontId="53" fillId="0" borderId="0" xfId="363" applyNumberFormat="1" applyFont="1" applyFill="1" applyBorder="1" applyAlignment="1">
      <alignment horizontal="center" wrapText="1"/>
    </xf>
    <xf numFmtId="165" fontId="53" fillId="0" borderId="0" xfId="363" applyNumberFormat="1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vertical="center" wrapText="1"/>
    </xf>
    <xf numFmtId="20" fontId="57" fillId="0" borderId="21" xfId="0" applyNumberFormat="1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20" fontId="36" fillId="2" borderId="21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20" fontId="36" fillId="0" borderId="3" xfId="0" applyNumberFormat="1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27" fillId="0" borderId="38" xfId="344" applyFont="1" applyFill="1" applyBorder="1" applyAlignment="1">
      <alignment horizontal="center" vertical="center" wrapText="1"/>
    </xf>
    <xf numFmtId="49" fontId="27" fillId="0" borderId="38" xfId="344" applyNumberFormat="1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27" fillId="0" borderId="21" xfId="344" applyFont="1" applyFill="1" applyBorder="1" applyAlignment="1">
      <alignment horizontal="center" vertical="center" wrapText="1"/>
    </xf>
    <xf numFmtId="0" fontId="24" fillId="0" borderId="3" xfId="34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1" fontId="57" fillId="0" borderId="21" xfId="0" applyNumberFormat="1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20" fontId="36" fillId="0" borderId="38" xfId="0" applyNumberFormat="1" applyFont="1" applyFill="1" applyBorder="1" applyAlignment="1">
      <alignment horizontal="center" vertical="center" wrapText="1"/>
    </xf>
    <xf numFmtId="1" fontId="36" fillId="0" borderId="38" xfId="0" applyNumberFormat="1" applyFont="1" applyFill="1" applyBorder="1" applyAlignment="1">
      <alignment horizontal="center" vertical="center" wrapText="1"/>
    </xf>
    <xf numFmtId="20" fontId="36" fillId="10" borderId="21" xfId="0" applyNumberFormat="1" applyFont="1" applyFill="1" applyBorder="1" applyAlignment="1">
      <alignment horizontal="center" vertical="center" wrapText="1"/>
    </xf>
    <xf numFmtId="0" fontId="36" fillId="11" borderId="21" xfId="0" applyFont="1" applyFill="1" applyBorder="1" applyAlignment="1">
      <alignment horizontal="center" vertical="center" wrapText="1"/>
    </xf>
    <xf numFmtId="0" fontId="36" fillId="11" borderId="22" xfId="0" applyFont="1" applyFill="1" applyBorder="1" applyAlignment="1">
      <alignment horizontal="center" vertical="center" wrapText="1"/>
    </xf>
    <xf numFmtId="0" fontId="36" fillId="11" borderId="23" xfId="0" applyFont="1" applyFill="1" applyBorder="1" applyAlignment="1">
      <alignment horizontal="center" vertical="center" wrapText="1"/>
    </xf>
    <xf numFmtId="169" fontId="36" fillId="0" borderId="29" xfId="0" applyNumberFormat="1" applyFont="1" applyFill="1" applyBorder="1" applyAlignment="1">
      <alignment horizontal="center" vertical="center" wrapText="1"/>
    </xf>
    <xf numFmtId="165" fontId="36" fillId="0" borderId="29" xfId="363" applyNumberFormat="1" applyFont="1" applyFill="1" applyBorder="1" applyAlignment="1">
      <alignment horizontal="center" vertical="center" wrapText="1"/>
    </xf>
    <xf numFmtId="0" fontId="36" fillId="0" borderId="29" xfId="363" applyFont="1" applyFill="1" applyBorder="1" applyAlignment="1">
      <alignment horizontal="center" vertical="center" wrapText="1"/>
    </xf>
    <xf numFmtId="0" fontId="26" fillId="0" borderId="0" xfId="363" applyFont="1" applyFill="1" applyBorder="1" applyAlignment="1">
      <alignment horizontal="left" wrapText="1"/>
    </xf>
    <xf numFmtId="0" fontId="56" fillId="0" borderId="0" xfId="363" applyFont="1" applyFill="1" applyBorder="1" applyAlignment="1">
      <alignment horizontal="left" vertical="center" wrapText="1"/>
    </xf>
    <xf numFmtId="0" fontId="56" fillId="0" borderId="0" xfId="363" applyNumberFormat="1" applyFont="1" applyFill="1" applyBorder="1" applyAlignment="1">
      <alignment horizontal="center" vertical="center" wrapText="1"/>
    </xf>
    <xf numFmtId="165" fontId="52" fillId="0" borderId="0" xfId="363" applyNumberFormat="1" applyFont="1" applyFill="1" applyBorder="1" applyAlignment="1">
      <alignment wrapText="1"/>
    </xf>
    <xf numFmtId="0" fontId="27" fillId="0" borderId="19" xfId="363" applyFont="1" applyFill="1" applyBorder="1" applyAlignment="1">
      <alignment horizontal="left" vertical="center" wrapText="1"/>
    </xf>
    <xf numFmtId="0" fontId="24" fillId="0" borderId="19" xfId="363" applyFont="1" applyFill="1" applyBorder="1" applyAlignment="1">
      <alignment horizontal="left" vertical="center" wrapText="1"/>
    </xf>
    <xf numFmtId="0" fontId="27" fillId="0" borderId="0" xfId="363" applyFont="1" applyFill="1" applyBorder="1" applyAlignment="1">
      <alignment horizontal="left" vertical="center" wrapText="1"/>
    </xf>
    <xf numFmtId="0" fontId="34" fillId="0" borderId="4" xfId="363" applyFont="1" applyFill="1" applyBorder="1" applyAlignment="1">
      <alignment horizontal="center" vertical="center" wrapText="1"/>
    </xf>
    <xf numFmtId="14" fontId="36" fillId="0" borderId="0" xfId="363" applyNumberFormat="1" applyFont="1" applyFill="1" applyBorder="1" applyAlignment="1">
      <alignment horizontal="center" vertical="center" wrapText="1"/>
    </xf>
    <xf numFmtId="0" fontId="36" fillId="0" borderId="0" xfId="77" applyNumberFormat="1" applyFont="1" applyFill="1" applyBorder="1" applyAlignment="1">
      <alignment horizontal="center" vertical="center" wrapText="1"/>
    </xf>
    <xf numFmtId="0" fontId="56" fillId="0" borderId="0" xfId="363" applyNumberFormat="1" applyFont="1" applyFill="1" applyBorder="1" applyAlignment="1">
      <alignment horizontal="left" vertical="center" wrapText="1"/>
    </xf>
    <xf numFmtId="165" fontId="25" fillId="0" borderId="0" xfId="73" applyNumberFormat="1" applyFont="1" applyFill="1" applyBorder="1" applyAlignment="1">
      <alignment horizontal="center" vertical="center" wrapText="1"/>
    </xf>
    <xf numFmtId="165" fontId="77" fillId="0" borderId="0" xfId="73" applyNumberFormat="1" applyFont="1" applyFill="1" applyBorder="1" applyAlignment="1">
      <alignment horizontal="center" vertical="center" wrapText="1"/>
    </xf>
    <xf numFmtId="0" fontId="55" fillId="0" borderId="0" xfId="73" applyFont="1" applyFill="1" applyBorder="1" applyAlignment="1">
      <alignment vertical="center" wrapText="1"/>
    </xf>
    <xf numFmtId="0" fontId="55" fillId="0" borderId="0" xfId="73" applyFont="1" applyFill="1" applyBorder="1" applyAlignment="1">
      <alignment horizontal="center" vertical="center" wrapText="1"/>
    </xf>
    <xf numFmtId="0" fontId="59" fillId="0" borderId="0" xfId="363" applyFont="1" applyFill="1" applyBorder="1"/>
    <xf numFmtId="0" fontId="59" fillId="0" borderId="0" xfId="363" applyNumberFormat="1" applyFont="1" applyFill="1" applyBorder="1"/>
    <xf numFmtId="0" fontId="7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5" xfId="363" applyFont="1" applyFill="1" applyBorder="1" applyAlignment="1">
      <alignment horizontal="center" vertical="center" wrapText="1"/>
    </xf>
    <xf numFmtId="0" fontId="55" fillId="0" borderId="20" xfId="363" applyFont="1" applyFill="1" applyBorder="1" applyAlignment="1">
      <alignment horizontal="center" vertical="center" wrapText="1"/>
    </xf>
    <xf numFmtId="0" fontId="52" fillId="0" borderId="0" xfId="363" applyNumberFormat="1" applyFont="1" applyFill="1" applyBorder="1" applyAlignment="1">
      <alignment wrapText="1"/>
    </xf>
    <xf numFmtId="165" fontId="52" fillId="0" borderId="0" xfId="0" applyNumberFormat="1" applyFont="1" applyFill="1" applyBorder="1" applyAlignment="1">
      <alignment wrapText="1"/>
    </xf>
    <xf numFmtId="0" fontId="55" fillId="0" borderId="0" xfId="73" applyFont="1" applyFill="1" applyBorder="1" applyAlignment="1">
      <alignment horizontal="right" vertical="center" wrapText="1"/>
    </xf>
    <xf numFmtId="49" fontId="55" fillId="0" borderId="5" xfId="363" applyNumberFormat="1" applyFont="1" applyFill="1" applyBorder="1" applyAlignment="1">
      <alignment horizontal="center" vertical="center" wrapText="1"/>
    </xf>
    <xf numFmtId="165" fontId="60" fillId="0" borderId="0" xfId="363" applyNumberFormat="1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wrapText="1"/>
    </xf>
    <xf numFmtId="169" fontId="52" fillId="0" borderId="0" xfId="363" applyNumberFormat="1" applyFont="1" applyFill="1" applyBorder="1" applyAlignment="1">
      <alignment wrapText="1"/>
    </xf>
    <xf numFmtId="49" fontId="36" fillId="0" borderId="3" xfId="363" applyNumberFormat="1" applyFont="1" applyFill="1" applyBorder="1" applyAlignment="1">
      <alignment horizont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165" fontId="36" fillId="0" borderId="3" xfId="363" applyNumberFormat="1" applyFont="1" applyFill="1" applyBorder="1" applyAlignment="1">
      <alignment horizontal="center" vertical="center" wrapText="1"/>
    </xf>
    <xf numFmtId="14" fontId="52" fillId="0" borderId="0" xfId="363" applyNumberFormat="1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79" fillId="0" borderId="0" xfId="363" applyFont="1" applyFill="1" applyBorder="1" applyAlignment="1">
      <alignment horizontal="center" vertical="center" wrapText="1"/>
    </xf>
    <xf numFmtId="165" fontId="36" fillId="0" borderId="0" xfId="363" applyNumberFormat="1" applyFont="1" applyFill="1" applyBorder="1" applyAlignment="1">
      <alignment horizontal="center" vertical="center" wrapText="1"/>
    </xf>
    <xf numFmtId="0" fontId="32" fillId="0" borderId="0" xfId="363" applyFill="1" applyBorder="1" applyAlignment="1">
      <alignment horizontal="center" vertical="center" wrapText="1"/>
    </xf>
    <xf numFmtId="169" fontId="36" fillId="0" borderId="0" xfId="363" applyNumberFormat="1" applyFont="1" applyFill="1" applyBorder="1" applyAlignment="1">
      <alignment horizontal="center" vertical="center" wrapText="1"/>
    </xf>
    <xf numFmtId="169" fontId="36" fillId="4" borderId="0" xfId="363" applyNumberFormat="1" applyFont="1" applyFill="1" applyBorder="1" applyAlignment="1">
      <alignment horizontal="center" vertical="center" wrapText="1"/>
    </xf>
    <xf numFmtId="169" fontId="36" fillId="0" borderId="3" xfId="363" applyNumberFormat="1" applyFont="1" applyFill="1" applyBorder="1" applyAlignment="1">
      <alignment horizontal="center" vertical="center" wrapText="1"/>
    </xf>
    <xf numFmtId="0" fontId="54" fillId="8" borderId="5" xfId="363" applyFont="1" applyFill="1" applyBorder="1" applyAlignment="1">
      <alignment horizontal="left" vertical="center" wrapText="1"/>
    </xf>
    <xf numFmtId="0" fontId="54" fillId="8" borderId="6" xfId="363" applyFont="1" applyFill="1" applyBorder="1" applyAlignment="1">
      <alignment horizontal="left" vertical="center" wrapText="1"/>
    </xf>
    <xf numFmtId="0" fontId="34" fillId="0" borderId="5" xfId="363" applyFont="1" applyFill="1" applyBorder="1" applyAlignment="1">
      <alignment horizontal="center" vertical="center" wrapText="1"/>
    </xf>
    <xf numFmtId="0" fontId="34" fillId="0" borderId="6" xfId="363" applyFont="1" applyFill="1" applyBorder="1" applyAlignment="1">
      <alignment horizontal="center" vertical="center" wrapText="1"/>
    </xf>
    <xf numFmtId="0" fontId="54" fillId="2" borderId="11" xfId="363" applyFont="1" applyFill="1" applyBorder="1" applyAlignment="1">
      <alignment horizontal="left" vertical="center" wrapText="1"/>
    </xf>
    <xf numFmtId="0" fontId="54" fillId="2" borderId="14" xfId="363" applyFont="1" applyFill="1" applyBorder="1" applyAlignment="1">
      <alignment horizontal="left" vertical="center" wrapText="1"/>
    </xf>
    <xf numFmtId="0" fontId="26" fillId="0" borderId="12" xfId="363" applyFont="1" applyFill="1" applyBorder="1" applyAlignment="1">
      <alignment horizontal="left" vertical="center" wrapText="1"/>
    </xf>
    <xf numFmtId="0" fontId="26" fillId="0" borderId="15" xfId="363" applyFont="1" applyFill="1" applyBorder="1" applyAlignment="1">
      <alignment horizontal="left" vertical="center" wrapText="1"/>
    </xf>
    <xf numFmtId="0" fontId="54" fillId="5" borderId="11" xfId="363" applyFont="1" applyFill="1" applyBorder="1" applyAlignment="1">
      <alignment horizontal="left" vertical="center" wrapText="1"/>
    </xf>
    <xf numFmtId="0" fontId="54" fillId="5" borderId="14" xfId="363" applyFont="1" applyFill="1" applyBorder="1" applyAlignment="1">
      <alignment horizontal="left" vertical="center" wrapText="1"/>
    </xf>
    <xf numFmtId="0" fontId="56" fillId="4" borderId="13" xfId="363" applyFont="1" applyFill="1" applyBorder="1" applyAlignment="1">
      <alignment horizontal="left" vertical="center" wrapText="1"/>
    </xf>
    <xf numFmtId="0" fontId="56" fillId="4" borderId="16" xfId="363" applyFont="1" applyFill="1" applyBorder="1" applyAlignment="1">
      <alignment horizontal="left" vertical="center" wrapText="1"/>
    </xf>
    <xf numFmtId="0" fontId="56" fillId="4" borderId="12" xfId="363" applyFont="1" applyFill="1" applyBorder="1" applyAlignment="1">
      <alignment horizontal="left" vertical="center" wrapText="1"/>
    </xf>
    <xf numFmtId="0" fontId="56" fillId="4" borderId="15" xfId="363" applyFont="1" applyFill="1" applyBorder="1" applyAlignment="1">
      <alignment horizontal="left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2" xfId="363" applyFont="1" applyFill="1" applyBorder="1" applyAlignment="1">
      <alignment horizontal="center" vertic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14" fontId="60" fillId="0" borderId="2" xfId="363" applyNumberFormat="1" applyFont="1" applyFill="1" applyBorder="1" applyAlignment="1">
      <alignment horizontal="center" vertical="center" wrapText="1"/>
    </xf>
    <xf numFmtId="0" fontId="56" fillId="0" borderId="25" xfId="363" applyFont="1" applyFill="1" applyBorder="1" applyAlignment="1">
      <alignment horizontal="right" vertical="center" wrapText="1"/>
    </xf>
    <xf numFmtId="0" fontId="56" fillId="0" borderId="29" xfId="363" applyFont="1" applyFill="1" applyBorder="1" applyAlignment="1">
      <alignment horizontal="right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33" xfId="363" applyFont="1" applyFill="1" applyBorder="1" applyAlignment="1">
      <alignment horizontal="center" vertical="center" wrapText="1"/>
    </xf>
    <xf numFmtId="0" fontId="78" fillId="0" borderId="0" xfId="363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78" fillId="0" borderId="37" xfId="363" applyFont="1" applyFill="1" applyBorder="1" applyAlignment="1">
      <alignment horizontal="center" vertical="center" wrapText="1"/>
    </xf>
    <xf numFmtId="0" fontId="78" fillId="0" borderId="38" xfId="363" applyFont="1" applyFill="1" applyBorder="1" applyAlignment="1">
      <alignment horizontal="center" vertical="center" wrapText="1"/>
    </xf>
    <xf numFmtId="0" fontId="78" fillId="0" borderId="39" xfId="363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53" fillId="4" borderId="0" xfId="363" applyFont="1" applyFill="1" applyBorder="1" applyAlignment="1">
      <alignment horizontal="right" wrapText="1"/>
    </xf>
    <xf numFmtId="0" fontId="71" fillId="4" borderId="0" xfId="363" applyFont="1" applyFill="1" applyBorder="1" applyAlignment="1">
      <alignment horizontal="center" wrapText="1"/>
    </xf>
    <xf numFmtId="0" fontId="71" fillId="4" borderId="0" xfId="363" applyFont="1" applyFill="1" applyBorder="1" applyAlignment="1">
      <alignment horizontal="center" vertical="top" wrapText="1"/>
    </xf>
    <xf numFmtId="0" fontId="77" fillId="4" borderId="0" xfId="363" applyFont="1" applyFill="1" applyBorder="1" applyAlignment="1">
      <alignment horizontal="center" vertical="center" wrapText="1"/>
    </xf>
    <xf numFmtId="0" fontId="36" fillId="0" borderId="21" xfId="363" applyFont="1" applyFill="1" applyBorder="1" applyAlignment="1">
      <alignment horizontal="center" vertical="center" wrapText="1"/>
    </xf>
    <xf numFmtId="0" fontId="36" fillId="0" borderId="29" xfId="363" applyFont="1" applyFill="1" applyBorder="1" applyAlignment="1">
      <alignment horizontal="center" vertical="center" wrapText="1"/>
    </xf>
    <xf numFmtId="0" fontId="36" fillId="0" borderId="34" xfId="363" applyFont="1" applyFill="1" applyBorder="1" applyAlignment="1">
      <alignment horizontal="center" vertical="center" wrapText="1"/>
    </xf>
    <xf numFmtId="169" fontId="36" fillId="0" borderId="21" xfId="363" applyNumberFormat="1" applyFont="1" applyFill="1" applyBorder="1" applyAlignment="1">
      <alignment horizontal="center" vertical="center" wrapText="1"/>
    </xf>
    <xf numFmtId="165" fontId="36" fillId="0" borderId="21" xfId="363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363" applyFont="1" applyFill="1" applyBorder="1" applyAlignment="1">
      <alignment horizontal="center" vertical="center" wrapText="1"/>
    </xf>
    <xf numFmtId="0" fontId="36" fillId="0" borderId="25" xfId="363" applyFont="1" applyFill="1" applyBorder="1" applyAlignment="1">
      <alignment horizontal="center" vertical="center" wrapText="1"/>
    </xf>
    <xf numFmtId="169" fontId="36" fillId="0" borderId="29" xfId="363" applyNumberFormat="1" applyFont="1" applyFill="1" applyBorder="1" applyAlignment="1">
      <alignment horizontal="center" vertical="center" wrapText="1"/>
    </xf>
    <xf numFmtId="165" fontId="36" fillId="0" borderId="29" xfId="363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363" applyFont="1" applyFill="1" applyBorder="1" applyAlignment="1">
      <alignment horizontal="center" vertical="center" wrapText="1"/>
    </xf>
    <xf numFmtId="0" fontId="36" fillId="0" borderId="37" xfId="363" applyFont="1" applyFill="1" applyBorder="1" applyAlignment="1">
      <alignment horizontal="center" vertical="center" wrapText="1"/>
    </xf>
    <xf numFmtId="0" fontId="36" fillId="0" borderId="38" xfId="363" applyFont="1" applyFill="1" applyBorder="1" applyAlignment="1">
      <alignment horizontal="center" vertical="center" wrapText="1"/>
    </xf>
    <xf numFmtId="1" fontId="36" fillId="0" borderId="38" xfId="363" applyNumberFormat="1" applyFont="1" applyFill="1" applyBorder="1" applyAlignment="1">
      <alignment horizontal="center" vertical="center" wrapText="1"/>
    </xf>
    <xf numFmtId="0" fontId="36" fillId="0" borderId="39" xfId="363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20" fontId="36" fillId="12" borderId="3" xfId="0" applyNumberFormat="1" applyFont="1" applyFill="1" applyBorder="1" applyAlignment="1">
      <alignment horizontal="center" vertical="center" wrapText="1"/>
    </xf>
    <xf numFmtId="49" fontId="27" fillId="0" borderId="3" xfId="344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20" fontId="36" fillId="0" borderId="3" xfId="0" applyNumberFormat="1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169" fontId="36" fillId="0" borderId="29" xfId="363" applyNumberFormat="1" applyFont="1" applyFill="1" applyBorder="1" applyAlignment="1">
      <alignment horizontal="center" vertical="center" wrapText="1"/>
    </xf>
    <xf numFmtId="0" fontId="78" fillId="0" borderId="44" xfId="363" applyFont="1" applyFill="1" applyBorder="1" applyAlignment="1">
      <alignment horizontal="center" vertical="center" wrapText="1"/>
    </xf>
    <xf numFmtId="0" fontId="78" fillId="0" borderId="42" xfId="363" applyFont="1" applyFill="1" applyBorder="1" applyAlignment="1">
      <alignment horizontal="center" vertical="center" wrapText="1"/>
    </xf>
    <xf numFmtId="0" fontId="78" fillId="0" borderId="45" xfId="363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wrapText="1"/>
    </xf>
    <xf numFmtId="0" fontId="52" fillId="0" borderId="23" xfId="0" applyFont="1" applyFill="1" applyBorder="1" applyAlignment="1">
      <alignment wrapText="1"/>
    </xf>
    <xf numFmtId="0" fontId="52" fillId="0" borderId="30" xfId="0" applyFont="1" applyFill="1" applyBorder="1" applyAlignment="1">
      <alignment wrapText="1"/>
    </xf>
    <xf numFmtId="0" fontId="56" fillId="0" borderId="26" xfId="363" applyFont="1" applyFill="1" applyBorder="1" applyAlignment="1">
      <alignment horizontal="right" vertical="center" wrapText="1"/>
    </xf>
    <xf numFmtId="0" fontId="56" fillId="0" borderId="1" xfId="363" applyFont="1" applyFill="1" applyBorder="1" applyAlignment="1">
      <alignment horizontal="right" vertical="center" wrapText="1"/>
    </xf>
    <xf numFmtId="169" fontId="36" fillId="0" borderId="1" xfId="363" applyNumberFormat="1" applyFont="1" applyFill="1" applyBorder="1" applyAlignment="1">
      <alignment horizontal="center" vertical="center" wrapText="1"/>
    </xf>
    <xf numFmtId="165" fontId="36" fillId="0" borderId="1" xfId="363" applyNumberFormat="1" applyFont="1" applyFill="1" applyBorder="1" applyAlignment="1">
      <alignment horizontal="center" vertical="center" wrapText="1"/>
    </xf>
    <xf numFmtId="0" fontId="36" fillId="0" borderId="1" xfId="363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wrapText="1"/>
    </xf>
    <xf numFmtId="0" fontId="78" fillId="0" borderId="43" xfId="363" applyFont="1" applyFill="1" applyBorder="1" applyAlignment="1">
      <alignment horizontal="center" vertical="center" wrapText="1"/>
    </xf>
    <xf numFmtId="0" fontId="56" fillId="0" borderId="27" xfId="363" applyFont="1" applyFill="1" applyBorder="1" applyAlignment="1">
      <alignment horizontal="right" vertical="center" wrapText="1"/>
    </xf>
    <xf numFmtId="0" fontId="56" fillId="0" borderId="28" xfId="363" applyFont="1" applyFill="1" applyBorder="1" applyAlignment="1">
      <alignment horizontal="right" vertical="center" wrapText="1"/>
    </xf>
    <xf numFmtId="0" fontId="56" fillId="0" borderId="40" xfId="363" applyFont="1" applyFill="1" applyBorder="1" applyAlignment="1">
      <alignment horizontal="right" vertical="center" wrapText="1"/>
    </xf>
    <xf numFmtId="20" fontId="36" fillId="0" borderId="42" xfId="0" applyNumberFormat="1" applyFont="1" applyFill="1" applyBorder="1" applyAlignment="1">
      <alignment horizontal="center" vertical="center" wrapText="1"/>
    </xf>
    <xf numFmtId="165" fontId="36" fillId="0" borderId="42" xfId="363" applyNumberFormat="1" applyFont="1" applyFill="1" applyBorder="1" applyAlignment="1">
      <alignment horizontal="center" vertical="center" wrapText="1"/>
    </xf>
    <xf numFmtId="0" fontId="36" fillId="0" borderId="45" xfId="363" applyFont="1" applyFill="1" applyBorder="1" applyAlignment="1">
      <alignment horizontal="center" vertical="center" wrapText="1"/>
    </xf>
    <xf numFmtId="0" fontId="36" fillId="0" borderId="28" xfId="363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78" fillId="0" borderId="2" xfId="363" applyFont="1" applyFill="1" applyBorder="1" applyAlignment="1">
      <alignment horizontal="center" vertical="center" wrapText="1"/>
    </xf>
    <xf numFmtId="1" fontId="57" fillId="0" borderId="3" xfId="0" applyNumberFormat="1" applyFont="1" applyFill="1" applyBorder="1" applyAlignment="1">
      <alignment horizontal="center" vertical="center" wrapText="1"/>
    </xf>
    <xf numFmtId="20" fontId="36" fillId="2" borderId="3" xfId="0" applyNumberFormat="1" applyFont="1" applyFill="1" applyBorder="1" applyAlignment="1">
      <alignment horizontal="center" vertical="center" wrapText="1"/>
    </xf>
    <xf numFmtId="0" fontId="78" fillId="0" borderId="29" xfId="363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wrapText="1"/>
    </xf>
    <xf numFmtId="0" fontId="36" fillId="4" borderId="34" xfId="16246" applyFont="1" applyFill="1" applyBorder="1" applyAlignment="1">
      <alignment horizontal="center" vertical="center" wrapText="1"/>
    </xf>
    <xf numFmtId="0" fontId="36" fillId="4" borderId="21" xfId="16246" applyFont="1" applyFill="1" applyBorder="1" applyAlignment="1">
      <alignment horizontal="center" vertical="center" wrapText="1"/>
    </xf>
    <xf numFmtId="0" fontId="36" fillId="4" borderId="21" xfId="16246" applyFont="1" applyFill="1" applyBorder="1" applyAlignment="1">
      <alignment horizontal="center" vertical="center" wrapText="1"/>
    </xf>
    <xf numFmtId="0" fontId="36" fillId="4" borderId="22" xfId="16246" applyFont="1" applyFill="1" applyBorder="1" applyAlignment="1">
      <alignment horizontal="center" vertical="center" wrapText="1"/>
    </xf>
    <xf numFmtId="49" fontId="50" fillId="0" borderId="3" xfId="344" applyNumberFormat="1" applyFont="1" applyFill="1" applyBorder="1" applyAlignment="1">
      <alignment horizontal="center" vertical="center" wrapText="1"/>
    </xf>
    <xf numFmtId="20" fontId="36" fillId="2" borderId="3" xfId="0" applyNumberFormat="1" applyFont="1" applyFill="1" applyBorder="1" applyAlignment="1">
      <alignment horizontal="center" vertical="center" wrapText="1"/>
    </xf>
    <xf numFmtId="0" fontId="52" fillId="0" borderId="3" xfId="363" applyFont="1" applyFill="1" applyBorder="1" applyAlignment="1">
      <alignment wrapText="1"/>
    </xf>
    <xf numFmtId="20" fontId="36" fillId="10" borderId="3" xfId="0" applyNumberFormat="1" applyFont="1" applyFill="1" applyBorder="1" applyAlignment="1">
      <alignment horizontal="center" vertical="center" wrapText="1"/>
    </xf>
    <xf numFmtId="20" fontId="36" fillId="8" borderId="3" xfId="0" applyNumberFormat="1" applyFont="1" applyFill="1" applyBorder="1" applyAlignment="1">
      <alignment horizontal="center" vertical="center" wrapText="1"/>
    </xf>
    <xf numFmtId="0" fontId="52" fillId="0" borderId="25" xfId="363" applyFont="1" applyFill="1" applyBorder="1" applyAlignment="1">
      <alignment wrapText="1"/>
    </xf>
    <xf numFmtId="0" fontId="27" fillId="0" borderId="29" xfId="363" applyFont="1" applyFill="1" applyBorder="1" applyAlignment="1">
      <alignment horizontal="left" vertical="center" wrapText="1"/>
    </xf>
    <xf numFmtId="0" fontId="26" fillId="0" borderId="18" xfId="363" applyFont="1" applyFill="1" applyBorder="1" applyAlignment="1">
      <alignment horizontal="center" wrapText="1"/>
    </xf>
    <xf numFmtId="0" fontId="26" fillId="0" borderId="17" xfId="363" applyFont="1" applyFill="1" applyBorder="1" applyAlignment="1">
      <alignment horizontal="center" wrapText="1"/>
    </xf>
    <xf numFmtId="0" fontId="26" fillId="0" borderId="16" xfId="363" applyFont="1" applyFill="1" applyBorder="1" applyAlignment="1">
      <alignment horizontal="center" wrapText="1"/>
    </xf>
    <xf numFmtId="0" fontId="36" fillId="0" borderId="23" xfId="363" applyFont="1" applyFill="1" applyBorder="1" applyAlignment="1">
      <alignment horizontal="center" vertical="center" wrapText="1"/>
    </xf>
    <xf numFmtId="0" fontId="36" fillId="0" borderId="22" xfId="363" applyFont="1" applyFill="1" applyBorder="1" applyAlignment="1">
      <alignment horizontal="center" vertical="center" wrapText="1"/>
    </xf>
    <xf numFmtId="20" fontId="24" fillId="4" borderId="21" xfId="0" applyNumberFormat="1" applyFont="1" applyFill="1" applyBorder="1" applyAlignment="1">
      <alignment horizontal="center" vertical="center" wrapText="1"/>
    </xf>
    <xf numFmtId="0" fontId="71" fillId="0" borderId="44" xfId="73" applyFont="1" applyFill="1" applyBorder="1" applyAlignment="1">
      <alignment horizontal="center" vertical="center" wrapText="1"/>
    </xf>
    <xf numFmtId="0" fontId="71" fillId="4" borderId="42" xfId="73" applyFont="1" applyFill="1" applyBorder="1" applyAlignment="1">
      <alignment horizontal="center" vertical="center" wrapText="1"/>
    </xf>
    <xf numFmtId="0" fontId="71" fillId="4" borderId="43" xfId="73" applyFont="1" applyFill="1" applyBorder="1" applyAlignment="1">
      <alignment horizontal="center" vertical="center" wrapText="1"/>
    </xf>
    <xf numFmtId="0" fontId="77" fillId="0" borderId="34" xfId="73" applyNumberFormat="1" applyFont="1" applyFill="1" applyBorder="1" applyAlignment="1">
      <alignment horizontal="center" vertical="center" wrapText="1"/>
    </xf>
    <xf numFmtId="0" fontId="77" fillId="0" borderId="21" xfId="73" applyFont="1" applyFill="1" applyBorder="1" applyAlignment="1">
      <alignment vertical="center" wrapText="1"/>
    </xf>
    <xf numFmtId="0" fontId="77" fillId="0" borderId="22" xfId="73" applyFont="1" applyFill="1" applyBorder="1" applyAlignment="1">
      <alignment horizontal="center" vertical="center" wrapText="1"/>
    </xf>
    <xf numFmtId="0" fontId="77" fillId="0" borderId="24" xfId="73" applyNumberFormat="1" applyFont="1" applyFill="1" applyBorder="1" applyAlignment="1">
      <alignment horizontal="center" vertical="center" wrapText="1"/>
    </xf>
    <xf numFmtId="0" fontId="77" fillId="0" borderId="3" xfId="73" applyFont="1" applyFill="1" applyBorder="1" applyAlignment="1">
      <alignment vertical="center" wrapText="1"/>
    </xf>
    <xf numFmtId="0" fontId="77" fillId="0" borderId="23" xfId="73" applyFont="1" applyFill="1" applyBorder="1" applyAlignment="1">
      <alignment horizontal="center" vertical="center" wrapText="1"/>
    </xf>
    <xf numFmtId="2" fontId="77" fillId="0" borderId="24" xfId="73" applyNumberFormat="1" applyFont="1" applyFill="1" applyBorder="1" applyAlignment="1">
      <alignment horizontal="center" vertical="center" wrapText="1"/>
    </xf>
    <xf numFmtId="0" fontId="77" fillId="0" borderId="24" xfId="73" applyFont="1" applyFill="1" applyBorder="1" applyAlignment="1">
      <alignment horizontal="center" vertical="center" wrapText="1"/>
    </xf>
    <xf numFmtId="0" fontId="77" fillId="0" borderId="25" xfId="73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wrapText="1"/>
    </xf>
    <xf numFmtId="0" fontId="77" fillId="0" borderId="0" xfId="73" applyFont="1" applyFill="1" applyBorder="1" applyAlignment="1">
      <alignment horizontal="right" vertical="center" wrapText="1"/>
    </xf>
    <xf numFmtId="0" fontId="77" fillId="0" borderId="20" xfId="73" applyFont="1" applyFill="1" applyBorder="1" applyAlignment="1">
      <alignment horizontal="center" vertical="center" wrapText="1"/>
    </xf>
    <xf numFmtId="0" fontId="56" fillId="4" borderId="47" xfId="363" applyFont="1" applyFill="1" applyBorder="1" applyAlignment="1">
      <alignment horizontal="left" vertical="center" wrapText="1"/>
    </xf>
    <xf numFmtId="0" fontId="56" fillId="4" borderId="48" xfId="363" applyFont="1" applyFill="1" applyBorder="1" applyAlignment="1">
      <alignment horizontal="left" vertical="center" wrapText="1"/>
    </xf>
    <xf numFmtId="0" fontId="57" fillId="0" borderId="36" xfId="363" applyFont="1" applyFill="1" applyBorder="1" applyAlignment="1">
      <alignment horizontal="center" vertical="center" wrapText="1"/>
    </xf>
    <xf numFmtId="0" fontId="54" fillId="10" borderId="31" xfId="363" applyFont="1" applyFill="1" applyBorder="1" applyAlignment="1">
      <alignment horizontal="left" vertical="center" wrapText="1"/>
    </xf>
    <xf numFmtId="0" fontId="54" fillId="10" borderId="32" xfId="363" applyFont="1" applyFill="1" applyBorder="1" applyAlignment="1">
      <alignment horizontal="left" vertical="center" wrapText="1"/>
    </xf>
    <xf numFmtId="0" fontId="54" fillId="7" borderId="37" xfId="363" applyFont="1" applyFill="1" applyBorder="1" applyAlignment="1">
      <alignment horizontal="left" vertical="center" wrapText="1"/>
    </xf>
    <xf numFmtId="0" fontId="54" fillId="9" borderId="37" xfId="363" applyFont="1" applyFill="1" applyBorder="1" applyAlignment="1">
      <alignment horizontal="left" vertical="center" wrapText="1"/>
    </xf>
    <xf numFmtId="0" fontId="54" fillId="3" borderId="37" xfId="363" applyFont="1" applyFill="1" applyBorder="1" applyAlignment="1">
      <alignment horizontal="left" vertical="center" wrapText="1"/>
    </xf>
    <xf numFmtId="0" fontId="58" fillId="6" borderId="34" xfId="363" applyFont="1" applyFill="1" applyBorder="1" applyAlignment="1">
      <alignment horizontal="left" vertical="center" wrapText="1"/>
    </xf>
    <xf numFmtId="0" fontId="56" fillId="4" borderId="25" xfId="363" applyFont="1" applyFill="1" applyBorder="1" applyAlignment="1">
      <alignment horizontal="left" vertical="center" wrapText="1"/>
    </xf>
    <xf numFmtId="0" fontId="58" fillId="6" borderId="49" xfId="363" applyFont="1" applyFill="1" applyBorder="1" applyAlignment="1">
      <alignment horizontal="left" vertical="center" wrapText="1"/>
    </xf>
    <xf numFmtId="0" fontId="56" fillId="4" borderId="18" xfId="363" applyFont="1" applyFill="1" applyBorder="1" applyAlignment="1">
      <alignment horizontal="left" vertical="center" wrapText="1"/>
    </xf>
    <xf numFmtId="0" fontId="55" fillId="0" borderId="14" xfId="363" applyFont="1" applyFill="1" applyBorder="1" applyAlignment="1">
      <alignment horizontal="center" vertical="center" wrapText="1"/>
    </xf>
    <xf numFmtId="0" fontId="55" fillId="0" borderId="16" xfId="363" applyFont="1" applyFill="1" applyBorder="1" applyAlignment="1">
      <alignment horizontal="center" vertical="center" wrapText="1"/>
    </xf>
    <xf numFmtId="0" fontId="55" fillId="0" borderId="10" xfId="363" applyFont="1" applyFill="1" applyBorder="1" applyAlignment="1">
      <alignment horizontal="center" vertical="center" wrapText="1"/>
    </xf>
    <xf numFmtId="0" fontId="54" fillId="7" borderId="41" xfId="363" applyFont="1" applyFill="1" applyBorder="1" applyAlignment="1">
      <alignment horizontal="left" vertical="center" wrapText="1"/>
    </xf>
    <xf numFmtId="0" fontId="54" fillId="9" borderId="41" xfId="363" applyFont="1" applyFill="1" applyBorder="1" applyAlignment="1">
      <alignment horizontal="left" vertical="center" wrapText="1"/>
    </xf>
    <xf numFmtId="0" fontId="54" fillId="3" borderId="41" xfId="363" applyFont="1" applyFill="1" applyBorder="1" applyAlignment="1">
      <alignment horizontal="left" vertical="center" wrapText="1"/>
    </xf>
    <xf numFmtId="0" fontId="55" fillId="0" borderId="6" xfId="363" applyFont="1" applyFill="1" applyBorder="1" applyAlignment="1">
      <alignment horizontal="center" vertical="center" wrapText="1"/>
    </xf>
    <xf numFmtId="49" fontId="55" fillId="0" borderId="6" xfId="363" applyNumberFormat="1" applyFont="1" applyFill="1" applyBorder="1" applyAlignment="1">
      <alignment horizontal="center" vertical="center" wrapText="1"/>
    </xf>
    <xf numFmtId="0" fontId="55" fillId="0" borderId="7" xfId="363" applyNumberFormat="1" applyFont="1" applyFill="1" applyBorder="1" applyAlignment="1">
      <alignment horizontal="center" vertical="center" wrapText="1"/>
    </xf>
  </cellXfs>
  <cellStyles count="25761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view="pageBreakPreview" topLeftCell="A69" zoomScale="50" zoomScaleNormal="40" zoomScaleSheetLayoutView="50" workbookViewId="0">
      <selection activeCell="H83" sqref="H83"/>
    </sheetView>
  </sheetViews>
  <sheetFormatPr defaultRowHeight="18.75" x14ac:dyDescent="0.3"/>
  <cols>
    <col min="1" max="1" width="9.28515625" style="20" customWidth="1"/>
    <col min="2" max="2" width="32.7109375" style="20" customWidth="1"/>
    <col min="3" max="3" width="27.5703125" style="86" customWidth="1"/>
    <col min="4" max="4" width="36.42578125" style="20" customWidth="1"/>
    <col min="5" max="5" width="26.140625" style="20" customWidth="1"/>
    <col min="6" max="6" width="14" style="20" customWidth="1"/>
    <col min="7" max="7" width="15" style="20" customWidth="1"/>
    <col min="8" max="8" width="14.28515625" style="87" customWidth="1"/>
    <col min="9" max="9" width="16.5703125" style="63" customWidth="1"/>
    <col min="10" max="10" width="56.85546875" style="20" customWidth="1"/>
    <col min="11" max="11" width="35.28515625" style="20" customWidth="1"/>
    <col min="12" max="12" width="55" style="20" customWidth="1"/>
    <col min="13" max="13" width="20.28515625" style="20" customWidth="1"/>
    <col min="14" max="14" width="14.5703125" style="20" customWidth="1"/>
    <col min="15" max="15" width="28.42578125" style="20" customWidth="1"/>
    <col min="16" max="16384" width="9.140625" style="20"/>
  </cols>
  <sheetData>
    <row r="1" spans="1:15" x14ac:dyDescent="0.3">
      <c r="B1" s="21"/>
      <c r="C1" s="22"/>
      <c r="D1" s="21"/>
      <c r="E1" s="21"/>
      <c r="F1" s="21"/>
      <c r="G1" s="23"/>
      <c r="H1" s="24"/>
      <c r="I1" s="25"/>
      <c r="J1" s="130"/>
      <c r="K1" s="130"/>
      <c r="L1" s="130"/>
      <c r="M1" s="130"/>
      <c r="N1" s="130"/>
    </row>
    <row r="2" spans="1:15" ht="20.25" x14ac:dyDescent="0.3">
      <c r="A2" s="131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5" ht="20.25" x14ac:dyDescent="0.2">
      <c r="A3" s="132" t="s">
        <v>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21" thickBot="1" x14ac:dyDescent="0.25">
      <c r="A4" s="133" t="s">
        <v>64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5" ht="12.75" customHeight="1" x14ac:dyDescent="0.2">
      <c r="A5" s="136" t="s">
        <v>13</v>
      </c>
      <c r="B5" s="134" t="s">
        <v>14</v>
      </c>
      <c r="C5" s="134" t="s">
        <v>15</v>
      </c>
      <c r="D5" s="134" t="s">
        <v>16</v>
      </c>
      <c r="E5" s="134" t="s">
        <v>17</v>
      </c>
      <c r="F5" s="134" t="s">
        <v>18</v>
      </c>
      <c r="G5" s="134"/>
      <c r="H5" s="137" t="s">
        <v>19</v>
      </c>
      <c r="I5" s="138" t="s">
        <v>20</v>
      </c>
      <c r="J5" s="134" t="s">
        <v>150</v>
      </c>
      <c r="K5" s="134" t="s">
        <v>151</v>
      </c>
      <c r="L5" s="139" t="s">
        <v>65</v>
      </c>
      <c r="M5" s="134" t="s">
        <v>66</v>
      </c>
      <c r="N5" s="134" t="s">
        <v>21</v>
      </c>
      <c r="O5" s="140" t="s">
        <v>152</v>
      </c>
    </row>
    <row r="6" spans="1:15" ht="45.75" customHeight="1" thickBot="1" x14ac:dyDescent="0.25">
      <c r="A6" s="141"/>
      <c r="B6" s="135"/>
      <c r="C6" s="135"/>
      <c r="D6" s="135"/>
      <c r="E6" s="135"/>
      <c r="F6" s="59" t="s">
        <v>22</v>
      </c>
      <c r="G6" s="59" t="s">
        <v>23</v>
      </c>
      <c r="H6" s="142"/>
      <c r="I6" s="143"/>
      <c r="J6" s="135"/>
      <c r="K6" s="135"/>
      <c r="L6" s="144"/>
      <c r="M6" s="135"/>
      <c r="N6" s="135"/>
      <c r="O6" s="145"/>
    </row>
    <row r="7" spans="1:15" ht="19.5" thickBot="1" x14ac:dyDescent="0.25">
      <c r="A7" s="146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8">
        <v>9</v>
      </c>
      <c r="J7" s="147">
        <v>10</v>
      </c>
      <c r="K7" s="147">
        <v>11</v>
      </c>
      <c r="L7" s="42">
        <v>12</v>
      </c>
      <c r="M7" s="147">
        <v>13</v>
      </c>
      <c r="N7" s="147">
        <v>14</v>
      </c>
      <c r="O7" s="149">
        <v>15</v>
      </c>
    </row>
    <row r="8" spans="1:15" ht="24" customHeight="1" thickBot="1" x14ac:dyDescent="0.25">
      <c r="A8" s="158" t="s">
        <v>67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</row>
    <row r="9" spans="1:15" s="16" customFormat="1" ht="56.25" x14ac:dyDescent="0.2">
      <c r="A9" s="150">
        <v>1</v>
      </c>
      <c r="B9" s="151" t="s">
        <v>44</v>
      </c>
      <c r="C9" s="43" t="s">
        <v>7</v>
      </c>
      <c r="D9" s="1" t="s">
        <v>68</v>
      </c>
      <c r="E9" s="26" t="s">
        <v>69</v>
      </c>
      <c r="F9" s="1" t="s">
        <v>70</v>
      </c>
      <c r="G9" s="1" t="s">
        <v>71</v>
      </c>
      <c r="H9" s="27">
        <v>1.0416666666666666E-2</v>
      </c>
      <c r="I9" s="28">
        <v>385</v>
      </c>
      <c r="J9" s="29" t="s">
        <v>72</v>
      </c>
      <c r="K9" s="30"/>
      <c r="L9" s="30"/>
      <c r="M9" s="30">
        <v>3145</v>
      </c>
      <c r="N9" s="30">
        <v>-8</v>
      </c>
      <c r="O9" s="55" t="s">
        <v>154</v>
      </c>
    </row>
    <row r="10" spans="1:15" s="16" customFormat="1" ht="75" x14ac:dyDescent="0.2">
      <c r="A10" s="34">
        <v>2</v>
      </c>
      <c r="B10" s="32" t="s">
        <v>44</v>
      </c>
      <c r="C10" s="4" t="s">
        <v>8</v>
      </c>
      <c r="D10" s="3" t="s">
        <v>73</v>
      </c>
      <c r="E10" s="47" t="s">
        <v>74</v>
      </c>
      <c r="F10" s="3" t="s">
        <v>75</v>
      </c>
      <c r="G10" s="3" t="s">
        <v>76</v>
      </c>
      <c r="H10" s="17">
        <v>3.472222222222222E-3</v>
      </c>
      <c r="I10" s="15">
        <v>1.6</v>
      </c>
      <c r="J10" s="152" t="s">
        <v>77</v>
      </c>
      <c r="K10" s="14"/>
      <c r="L10" s="14"/>
      <c r="M10" s="14">
        <v>7</v>
      </c>
      <c r="N10" s="14">
        <v>-25</v>
      </c>
      <c r="O10" s="56" t="s">
        <v>156</v>
      </c>
    </row>
    <row r="11" spans="1:15" s="2" customFormat="1" ht="12.75" hidden="1" x14ac:dyDescent="0.2">
      <c r="A11" s="127"/>
      <c r="B11" s="128"/>
      <c r="C11" s="129"/>
      <c r="D11" s="153"/>
      <c r="E11" s="154"/>
      <c r="F11" s="153"/>
      <c r="G11" s="153"/>
      <c r="H11" s="155"/>
      <c r="I11" s="156"/>
      <c r="J11" s="155"/>
      <c r="K11" s="123"/>
      <c r="L11" s="123"/>
      <c r="M11" s="123"/>
      <c r="N11" s="123"/>
      <c r="O11" s="162"/>
    </row>
    <row r="12" spans="1:15" s="2" customFormat="1" ht="12.75" hidden="1" x14ac:dyDescent="0.2">
      <c r="A12" s="127"/>
      <c r="B12" s="128"/>
      <c r="C12" s="129"/>
      <c r="D12" s="153"/>
      <c r="E12" s="154"/>
      <c r="F12" s="153"/>
      <c r="G12" s="153"/>
      <c r="H12" s="155"/>
      <c r="I12" s="156"/>
      <c r="J12" s="155"/>
      <c r="K12" s="123"/>
      <c r="L12" s="123"/>
      <c r="M12" s="123"/>
      <c r="N12" s="123"/>
      <c r="O12" s="162"/>
    </row>
    <row r="13" spans="1:15" s="2" customFormat="1" hidden="1" x14ac:dyDescent="0.2">
      <c r="A13" s="34"/>
      <c r="B13" s="32"/>
      <c r="C13" s="33"/>
      <c r="D13" s="3"/>
      <c r="E13" s="35"/>
      <c r="F13" s="3"/>
      <c r="G13" s="3"/>
      <c r="H13" s="36"/>
      <c r="I13" s="37"/>
      <c r="J13" s="36"/>
      <c r="K13" s="45"/>
      <c r="L13" s="45"/>
      <c r="M13" s="45"/>
      <c r="N13" s="45"/>
      <c r="O13" s="162"/>
    </row>
    <row r="14" spans="1:15" s="2" customFormat="1" hidden="1" x14ac:dyDescent="0.2">
      <c r="A14" s="34"/>
      <c r="B14" s="32"/>
      <c r="C14" s="33"/>
      <c r="D14" s="3"/>
      <c r="E14" s="35"/>
      <c r="F14" s="3"/>
      <c r="G14" s="3"/>
      <c r="H14" s="36"/>
      <c r="I14" s="37"/>
      <c r="J14" s="36"/>
      <c r="K14" s="45"/>
      <c r="L14" s="45"/>
      <c r="M14" s="45"/>
      <c r="N14" s="45"/>
      <c r="O14" s="162"/>
    </row>
    <row r="15" spans="1:15" s="2" customFormat="1" hidden="1" x14ac:dyDescent="0.2">
      <c r="A15" s="34"/>
      <c r="B15" s="32"/>
      <c r="C15" s="4"/>
      <c r="D15" s="3"/>
      <c r="E15" s="45"/>
      <c r="F15" s="3"/>
      <c r="G15" s="3"/>
      <c r="H15" s="36"/>
      <c r="I15" s="37"/>
      <c r="J15" s="36"/>
      <c r="K15" s="45"/>
      <c r="L15" s="45"/>
      <c r="M15" s="45"/>
      <c r="N15" s="45"/>
      <c r="O15" s="162"/>
    </row>
    <row r="16" spans="1:15" s="2" customFormat="1" hidden="1" x14ac:dyDescent="0.2">
      <c r="A16" s="34"/>
      <c r="B16" s="32"/>
      <c r="C16" s="4"/>
      <c r="D16" s="3"/>
      <c r="E16" s="45"/>
      <c r="F16" s="3"/>
      <c r="G16" s="3"/>
      <c r="H16" s="36"/>
      <c r="I16" s="37"/>
      <c r="J16" s="36"/>
      <c r="K16" s="45"/>
      <c r="L16" s="45"/>
      <c r="M16" s="45"/>
      <c r="N16" s="45"/>
      <c r="O16" s="162"/>
    </row>
    <row r="17" spans="1:15" s="2" customFormat="1" hidden="1" x14ac:dyDescent="0.2">
      <c r="A17" s="34"/>
      <c r="B17" s="32"/>
      <c r="C17" s="4"/>
      <c r="D17" s="3"/>
      <c r="E17" s="45"/>
      <c r="F17" s="3"/>
      <c r="G17" s="3"/>
      <c r="H17" s="36"/>
      <c r="I17" s="37"/>
      <c r="J17" s="36"/>
      <c r="K17" s="45"/>
      <c r="L17" s="45"/>
      <c r="M17" s="45"/>
      <c r="N17" s="45"/>
      <c r="O17" s="162"/>
    </row>
    <row r="18" spans="1:15" s="2" customFormat="1" hidden="1" x14ac:dyDescent="0.2">
      <c r="A18" s="34"/>
      <c r="B18" s="32"/>
      <c r="C18" s="4"/>
      <c r="D18" s="3"/>
      <c r="E18" s="45"/>
      <c r="F18" s="3"/>
      <c r="G18" s="3"/>
      <c r="H18" s="36"/>
      <c r="I18" s="37"/>
      <c r="J18" s="36"/>
      <c r="K18" s="45"/>
      <c r="L18" s="45"/>
      <c r="M18" s="45"/>
      <c r="N18" s="45"/>
      <c r="O18" s="162"/>
    </row>
    <row r="19" spans="1:15" s="2" customFormat="1" ht="19.5" thickBot="1" x14ac:dyDescent="0.25">
      <c r="A19" s="164" t="s">
        <v>0</v>
      </c>
      <c r="B19" s="165"/>
      <c r="C19" s="165"/>
      <c r="D19" s="165"/>
      <c r="E19" s="165"/>
      <c r="F19" s="165"/>
      <c r="G19" s="165"/>
      <c r="H19" s="166">
        <f>SUM(H9:H14)</f>
        <v>1.3888888888888888E-2</v>
      </c>
      <c r="I19" s="167">
        <f>SUM(I9:I14)</f>
        <v>386.6</v>
      </c>
      <c r="J19" s="168"/>
      <c r="K19" s="168"/>
      <c r="L19" s="168"/>
      <c r="M19" s="169"/>
      <c r="N19" s="169"/>
      <c r="O19" s="170"/>
    </row>
    <row r="20" spans="1:15" s="2" customFormat="1" ht="24" customHeight="1" thickBot="1" x14ac:dyDescent="0.25">
      <c r="A20" s="124" t="s">
        <v>78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</row>
    <row r="21" spans="1:15" s="2" customFormat="1" ht="37.5" x14ac:dyDescent="0.2">
      <c r="A21" s="150">
        <v>3</v>
      </c>
      <c r="B21" s="151" t="s">
        <v>44</v>
      </c>
      <c r="C21" s="43" t="s">
        <v>60</v>
      </c>
      <c r="D21" s="1" t="s">
        <v>79</v>
      </c>
      <c r="E21" s="26" t="s">
        <v>80</v>
      </c>
      <c r="F21" s="1" t="s">
        <v>81</v>
      </c>
      <c r="G21" s="1" t="s">
        <v>82</v>
      </c>
      <c r="H21" s="27">
        <v>2.0833333333333333E-3</v>
      </c>
      <c r="I21" s="48">
        <v>11</v>
      </c>
      <c r="J21" s="29" t="s">
        <v>83</v>
      </c>
      <c r="K21" s="30"/>
      <c r="L21" s="30"/>
      <c r="M21" s="30">
        <v>300</v>
      </c>
      <c r="N21" s="30">
        <v>-22</v>
      </c>
      <c r="O21" s="31" t="s">
        <v>154</v>
      </c>
    </row>
    <row r="22" spans="1:15" s="2" customFormat="1" hidden="1" x14ac:dyDescent="0.2">
      <c r="A22" s="34"/>
      <c r="B22" s="4"/>
      <c r="C22" s="32"/>
      <c r="D22" s="3"/>
      <c r="E22" s="47"/>
      <c r="F22" s="12"/>
      <c r="G22" s="12"/>
      <c r="H22" s="12"/>
      <c r="I22" s="37"/>
      <c r="J22" s="36"/>
      <c r="K22" s="45"/>
      <c r="L22" s="45"/>
      <c r="M22" s="45"/>
      <c r="N22" s="45"/>
      <c r="O22" s="162"/>
    </row>
    <row r="23" spans="1:15" s="2" customFormat="1" hidden="1" x14ac:dyDescent="0.2">
      <c r="A23" s="34"/>
      <c r="B23" s="32"/>
      <c r="C23" s="4"/>
      <c r="D23" s="3"/>
      <c r="E23" s="45"/>
      <c r="F23" s="3"/>
      <c r="G23" s="3"/>
      <c r="H23" s="36"/>
      <c r="I23" s="37"/>
      <c r="J23" s="36"/>
      <c r="K23" s="14"/>
      <c r="L23" s="14"/>
      <c r="M23" s="14"/>
      <c r="N23" s="14"/>
      <c r="O23" s="162"/>
    </row>
    <row r="24" spans="1:15" s="2" customFormat="1" ht="19.5" thickBot="1" x14ac:dyDescent="0.25">
      <c r="A24" s="164" t="s">
        <v>0</v>
      </c>
      <c r="B24" s="165"/>
      <c r="C24" s="165"/>
      <c r="D24" s="165"/>
      <c r="E24" s="165"/>
      <c r="F24" s="165"/>
      <c r="G24" s="165"/>
      <c r="H24" s="166">
        <f>SUM(H21:H23)</f>
        <v>2.0833333333333333E-3</v>
      </c>
      <c r="I24" s="167">
        <f>SUM(I21:I23)</f>
        <v>11</v>
      </c>
      <c r="J24" s="168"/>
      <c r="K24" s="168"/>
      <c r="L24" s="168"/>
      <c r="M24" s="169"/>
      <c r="N24" s="169"/>
      <c r="O24" s="170"/>
    </row>
    <row r="25" spans="1:15" s="2" customFormat="1" ht="24" customHeight="1" thickBot="1" x14ac:dyDescent="0.25">
      <c r="A25" s="124" t="s">
        <v>84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5" s="2" customFormat="1" ht="37.5" x14ac:dyDescent="0.2">
      <c r="A26" s="150">
        <v>4</v>
      </c>
      <c r="B26" s="151" t="s">
        <v>44</v>
      </c>
      <c r="C26" s="43" t="s">
        <v>9</v>
      </c>
      <c r="D26" s="1" t="s">
        <v>10</v>
      </c>
      <c r="E26" s="26" t="s">
        <v>1</v>
      </c>
      <c r="F26" s="1" t="s">
        <v>85</v>
      </c>
      <c r="G26" s="1" t="s">
        <v>86</v>
      </c>
      <c r="H26" s="27">
        <v>4.1666666666666664E-2</v>
      </c>
      <c r="I26" s="28">
        <v>5</v>
      </c>
      <c r="J26" s="202" t="s">
        <v>87</v>
      </c>
      <c r="K26" s="30"/>
      <c r="L26" s="30"/>
      <c r="M26" s="30">
        <v>34</v>
      </c>
      <c r="N26" s="30">
        <v>0</v>
      </c>
      <c r="O26" s="31" t="s">
        <v>157</v>
      </c>
    </row>
    <row r="27" spans="1:15" s="2" customFormat="1" ht="37.5" x14ac:dyDescent="0.2">
      <c r="A27" s="34">
        <v>5</v>
      </c>
      <c r="B27" s="32" t="s">
        <v>44</v>
      </c>
      <c r="C27" s="44" t="s">
        <v>43</v>
      </c>
      <c r="D27" s="45" t="s">
        <v>45</v>
      </c>
      <c r="E27" s="45" t="s">
        <v>46</v>
      </c>
      <c r="F27" s="3" t="s">
        <v>47</v>
      </c>
      <c r="G27" s="3" t="s">
        <v>48</v>
      </c>
      <c r="H27" s="17">
        <v>1.3888888888888889E-3</v>
      </c>
      <c r="I27" s="45">
        <v>40</v>
      </c>
      <c r="J27" s="18" t="s">
        <v>49</v>
      </c>
      <c r="K27" s="45"/>
      <c r="L27" s="45"/>
      <c r="M27" s="45">
        <v>693</v>
      </c>
      <c r="N27" s="45">
        <v>-11</v>
      </c>
      <c r="O27" s="46" t="s">
        <v>154</v>
      </c>
    </row>
    <row r="28" spans="1:15" s="2" customFormat="1" ht="19.5" thickBot="1" x14ac:dyDescent="0.25">
      <c r="A28" s="117" t="s">
        <v>0</v>
      </c>
      <c r="B28" s="118"/>
      <c r="C28" s="118"/>
      <c r="D28" s="118"/>
      <c r="E28" s="118"/>
      <c r="F28" s="118"/>
      <c r="G28" s="118"/>
      <c r="H28" s="157">
        <f>SUM(H26:H26)</f>
        <v>4.1666666666666664E-2</v>
      </c>
      <c r="I28" s="58">
        <f>SUM(I26:I27)</f>
        <v>45</v>
      </c>
      <c r="J28" s="59"/>
      <c r="K28" s="59"/>
      <c r="L28" s="59"/>
      <c r="M28" s="38"/>
      <c r="N28" s="38"/>
      <c r="O28" s="39"/>
    </row>
    <row r="29" spans="1:15" s="2" customFormat="1" ht="24" customHeight="1" thickBot="1" x14ac:dyDescent="0.25">
      <c r="A29" s="158" t="s">
        <v>88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71"/>
    </row>
    <row r="30" spans="1:15" s="2" customFormat="1" ht="33" x14ac:dyDescent="0.2">
      <c r="A30" s="150">
        <v>6</v>
      </c>
      <c r="B30" s="151" t="s">
        <v>44</v>
      </c>
      <c r="C30" s="43" t="s">
        <v>89</v>
      </c>
      <c r="D30" s="1" t="s">
        <v>51</v>
      </c>
      <c r="E30" s="26" t="s">
        <v>90</v>
      </c>
      <c r="F30" s="1" t="s">
        <v>91</v>
      </c>
      <c r="G30" s="1" t="s">
        <v>92</v>
      </c>
      <c r="H30" s="27">
        <v>5.5555555555555558E-3</v>
      </c>
      <c r="I30" s="48">
        <v>42</v>
      </c>
      <c r="J30" s="29" t="s">
        <v>93</v>
      </c>
      <c r="K30" s="30"/>
      <c r="L30" s="30"/>
      <c r="M30" s="30">
        <v>647</v>
      </c>
      <c r="N30" s="30">
        <v>-3</v>
      </c>
      <c r="O30" s="31" t="s">
        <v>154</v>
      </c>
    </row>
    <row r="31" spans="1:15" ht="37.5" x14ac:dyDescent="0.2">
      <c r="A31" s="34">
        <v>7</v>
      </c>
      <c r="B31" s="32" t="s">
        <v>44</v>
      </c>
      <c r="C31" s="4" t="s">
        <v>89</v>
      </c>
      <c r="D31" s="3" t="s">
        <v>51</v>
      </c>
      <c r="E31" s="47" t="s">
        <v>94</v>
      </c>
      <c r="F31" s="3" t="s">
        <v>95</v>
      </c>
      <c r="G31" s="3" t="s">
        <v>96</v>
      </c>
      <c r="H31" s="17">
        <v>2.0833333333333333E-3</v>
      </c>
      <c r="I31" s="181">
        <v>16</v>
      </c>
      <c r="J31" s="182" t="s">
        <v>97</v>
      </c>
      <c r="K31" s="45"/>
      <c r="L31" s="45"/>
      <c r="M31" s="45">
        <v>647</v>
      </c>
      <c r="N31" s="45">
        <v>-3</v>
      </c>
      <c r="O31" s="200" t="s">
        <v>155</v>
      </c>
    </row>
    <row r="32" spans="1:15" s="2" customFormat="1" ht="24" thickBot="1" x14ac:dyDescent="0.25">
      <c r="A32" s="117" t="s">
        <v>0</v>
      </c>
      <c r="B32" s="118"/>
      <c r="C32" s="118"/>
      <c r="D32" s="118"/>
      <c r="E32" s="118"/>
      <c r="F32" s="118"/>
      <c r="G32" s="118"/>
      <c r="H32" s="157">
        <f>SUM(H30:H30)</f>
        <v>5.5555555555555558E-3</v>
      </c>
      <c r="I32" s="58">
        <f>SUM(I30:I31)</f>
        <v>58</v>
      </c>
      <c r="J32" s="59"/>
      <c r="K32" s="59"/>
      <c r="L32" s="59"/>
      <c r="M32" s="183"/>
      <c r="N32" s="183"/>
      <c r="O32" s="163"/>
    </row>
    <row r="33" spans="1:15" s="2" customFormat="1" ht="23.25" hidden="1" x14ac:dyDescent="0.2">
      <c r="A33" s="121" t="s">
        <v>98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80"/>
    </row>
    <row r="34" spans="1:15" s="2" customFormat="1" ht="19.5" hidden="1" thickBot="1" x14ac:dyDescent="0.25">
      <c r="A34" s="49"/>
      <c r="B34" s="50"/>
      <c r="C34" s="40"/>
      <c r="D34" s="41"/>
      <c r="E34" s="42"/>
      <c r="F34" s="41"/>
      <c r="G34" s="41"/>
      <c r="H34" s="51"/>
      <c r="I34" s="52"/>
      <c r="J34" s="51"/>
      <c r="K34" s="42"/>
      <c r="L34" s="42"/>
      <c r="M34" s="13"/>
      <c r="N34" s="13"/>
    </row>
    <row r="35" spans="1:15" s="2" customFormat="1" hidden="1" x14ac:dyDescent="0.2">
      <c r="A35" s="172" t="s">
        <v>0</v>
      </c>
      <c r="B35" s="173"/>
      <c r="C35" s="173"/>
      <c r="D35" s="173"/>
      <c r="E35" s="173"/>
      <c r="F35" s="173"/>
      <c r="G35" s="174"/>
      <c r="H35" s="175">
        <f>SUM(H34:H34)</f>
        <v>0</v>
      </c>
      <c r="I35" s="176">
        <f>SUM(I34:I34)</f>
        <v>0</v>
      </c>
      <c r="J35" s="177"/>
      <c r="K35" s="178"/>
      <c r="L35" s="178"/>
      <c r="M35" s="169"/>
      <c r="N35" s="179"/>
    </row>
    <row r="36" spans="1:15" ht="24" customHeight="1" thickBot="1" x14ac:dyDescent="0.25">
      <c r="A36" s="124" t="s">
        <v>99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</row>
    <row r="37" spans="1:15" ht="33" x14ac:dyDescent="0.2">
      <c r="A37" s="150">
        <v>8</v>
      </c>
      <c r="B37" s="151" t="s">
        <v>44</v>
      </c>
      <c r="C37" s="43" t="s">
        <v>11</v>
      </c>
      <c r="D37" s="1" t="s">
        <v>100</v>
      </c>
      <c r="E37" s="26" t="s">
        <v>1</v>
      </c>
      <c r="F37" s="1" t="s">
        <v>101</v>
      </c>
      <c r="G37" s="1" t="s">
        <v>102</v>
      </c>
      <c r="H37" s="27">
        <v>6.9444444444444441E-3</v>
      </c>
      <c r="I37" s="48">
        <v>125</v>
      </c>
      <c r="J37" s="53" t="s">
        <v>187</v>
      </c>
      <c r="K37" s="54"/>
      <c r="L37" s="54"/>
      <c r="M37" s="54">
        <v>1100</v>
      </c>
      <c r="N37" s="54">
        <v>-10</v>
      </c>
      <c r="O37" s="201" t="s">
        <v>154</v>
      </c>
    </row>
    <row r="38" spans="1:15" s="2" customFormat="1" ht="56.25" x14ac:dyDescent="0.2">
      <c r="A38" s="34">
        <v>9</v>
      </c>
      <c r="B38" s="32" t="s">
        <v>44</v>
      </c>
      <c r="C38" s="4" t="s">
        <v>4</v>
      </c>
      <c r="D38" s="3" t="s">
        <v>5</v>
      </c>
      <c r="E38" s="47" t="s">
        <v>103</v>
      </c>
      <c r="F38" s="3" t="s">
        <v>104</v>
      </c>
      <c r="G38" s="3" t="s">
        <v>105</v>
      </c>
      <c r="H38" s="17">
        <v>7.6388888888888886E-3</v>
      </c>
      <c r="I38" s="37">
        <v>74.25</v>
      </c>
      <c r="J38" s="184" t="s">
        <v>106</v>
      </c>
      <c r="K38" s="45"/>
      <c r="L38" s="45"/>
      <c r="M38" s="45">
        <v>320</v>
      </c>
      <c r="N38" s="45">
        <v>-23</v>
      </c>
      <c r="O38" s="46" t="s">
        <v>154</v>
      </c>
    </row>
    <row r="39" spans="1:15" s="2" customFormat="1" hidden="1" x14ac:dyDescent="0.2">
      <c r="A39" s="34"/>
      <c r="B39" s="32"/>
      <c r="C39" s="4"/>
      <c r="D39" s="3"/>
      <c r="E39" s="47"/>
      <c r="F39" s="3"/>
      <c r="G39" s="3"/>
      <c r="H39" s="36"/>
      <c r="I39" s="37"/>
      <c r="J39" s="36"/>
      <c r="K39" s="45"/>
      <c r="L39" s="45"/>
      <c r="M39" s="161"/>
      <c r="N39" s="161"/>
      <c r="O39" s="162"/>
    </row>
    <row r="40" spans="1:15" s="2" customFormat="1" ht="19.5" thickBot="1" x14ac:dyDescent="0.25">
      <c r="A40" s="117" t="s">
        <v>0</v>
      </c>
      <c r="B40" s="118"/>
      <c r="C40" s="118"/>
      <c r="D40" s="118"/>
      <c r="E40" s="118"/>
      <c r="F40" s="118"/>
      <c r="G40" s="118"/>
      <c r="H40" s="57">
        <f>SUM(H37:H39)</f>
        <v>1.4583333333333334E-2</v>
      </c>
      <c r="I40" s="58">
        <f>SUM(I37:I39)</f>
        <v>199.25</v>
      </c>
      <c r="J40" s="59"/>
      <c r="K40" s="59"/>
      <c r="L40" s="59"/>
      <c r="M40" s="185"/>
      <c r="N40" s="185"/>
      <c r="O40" s="163"/>
    </row>
    <row r="41" spans="1:15" s="2" customFormat="1" ht="21" thickBot="1" x14ac:dyDescent="0.25">
      <c r="A41" s="119" t="s">
        <v>24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5" s="2" customFormat="1" ht="63.75" customHeight="1" x14ac:dyDescent="0.2">
      <c r="A42" s="186" t="s">
        <v>13</v>
      </c>
      <c r="B42" s="187" t="s">
        <v>14</v>
      </c>
      <c r="C42" s="187" t="s">
        <v>15</v>
      </c>
      <c r="D42" s="187" t="s">
        <v>16</v>
      </c>
      <c r="E42" s="187" t="s">
        <v>25</v>
      </c>
      <c r="F42" s="188" t="s">
        <v>26</v>
      </c>
      <c r="G42" s="188"/>
      <c r="H42" s="188" t="s">
        <v>27</v>
      </c>
      <c r="I42" s="188"/>
      <c r="J42" s="188"/>
      <c r="K42" s="187" t="s">
        <v>153</v>
      </c>
      <c r="L42" s="187" t="s">
        <v>21</v>
      </c>
      <c r="M42" s="189" t="s">
        <v>152</v>
      </c>
    </row>
    <row r="43" spans="1:15" s="2" customFormat="1" ht="56.25" x14ac:dyDescent="0.2">
      <c r="A43" s="34">
        <v>1</v>
      </c>
      <c r="B43" s="32" t="s">
        <v>44</v>
      </c>
      <c r="C43" s="4" t="s">
        <v>4</v>
      </c>
      <c r="D43" s="3" t="s">
        <v>5</v>
      </c>
      <c r="E43" s="47" t="s">
        <v>107</v>
      </c>
      <c r="F43" s="190" t="s">
        <v>52</v>
      </c>
      <c r="G43" s="190"/>
      <c r="H43" s="191" t="s">
        <v>108</v>
      </c>
      <c r="I43" s="191"/>
      <c r="J43" s="191"/>
      <c r="K43" s="161"/>
      <c r="L43" s="45">
        <v>-1</v>
      </c>
      <c r="M43" s="46" t="s">
        <v>154</v>
      </c>
    </row>
    <row r="44" spans="1:15" ht="37.5" x14ac:dyDescent="0.2">
      <c r="A44" s="34">
        <v>2</v>
      </c>
      <c r="B44" s="32" t="s">
        <v>44</v>
      </c>
      <c r="C44" s="4" t="s">
        <v>109</v>
      </c>
      <c r="D44" s="3" t="s">
        <v>54</v>
      </c>
      <c r="E44" s="47" t="s">
        <v>110</v>
      </c>
      <c r="F44" s="190" t="s">
        <v>111</v>
      </c>
      <c r="G44" s="190"/>
      <c r="H44" s="191" t="s">
        <v>112</v>
      </c>
      <c r="I44" s="191"/>
      <c r="J44" s="191"/>
      <c r="K44" s="192"/>
      <c r="L44" s="45">
        <v>-2</v>
      </c>
      <c r="M44" s="200" t="s">
        <v>155</v>
      </c>
    </row>
    <row r="45" spans="1:15" ht="37.5" x14ac:dyDescent="0.2">
      <c r="A45" s="34">
        <v>3</v>
      </c>
      <c r="B45" s="32" t="s">
        <v>44</v>
      </c>
      <c r="C45" s="4" t="s">
        <v>4</v>
      </c>
      <c r="D45" s="3" t="s">
        <v>3</v>
      </c>
      <c r="E45" s="47" t="s">
        <v>113</v>
      </c>
      <c r="F45" s="190" t="s">
        <v>53</v>
      </c>
      <c r="G45" s="190"/>
      <c r="H45" s="191" t="s">
        <v>114</v>
      </c>
      <c r="I45" s="191"/>
      <c r="J45" s="191"/>
      <c r="K45" s="192"/>
      <c r="L45" s="45">
        <v>-2</v>
      </c>
      <c r="M45" s="200" t="s">
        <v>154</v>
      </c>
    </row>
    <row r="46" spans="1:15" ht="37.5" x14ac:dyDescent="0.2">
      <c r="A46" s="34">
        <v>4</v>
      </c>
      <c r="B46" s="32" t="s">
        <v>44</v>
      </c>
      <c r="C46" s="4" t="s">
        <v>43</v>
      </c>
      <c r="D46" s="3" t="s">
        <v>55</v>
      </c>
      <c r="E46" s="47" t="s">
        <v>113</v>
      </c>
      <c r="F46" s="190" t="s">
        <v>56</v>
      </c>
      <c r="G46" s="190"/>
      <c r="H46" s="191" t="s">
        <v>115</v>
      </c>
      <c r="I46" s="191"/>
      <c r="J46" s="191"/>
      <c r="K46" s="192"/>
      <c r="L46" s="45">
        <v>-2</v>
      </c>
      <c r="M46" s="200" t="s">
        <v>155</v>
      </c>
    </row>
    <row r="47" spans="1:15" ht="37.5" x14ac:dyDescent="0.2">
      <c r="A47" s="34">
        <v>5</v>
      </c>
      <c r="B47" s="32" t="s">
        <v>44</v>
      </c>
      <c r="C47" s="4" t="s">
        <v>116</v>
      </c>
      <c r="D47" s="3" t="s">
        <v>57</v>
      </c>
      <c r="E47" s="47" t="s">
        <v>117</v>
      </c>
      <c r="F47" s="190" t="s">
        <v>118</v>
      </c>
      <c r="G47" s="190"/>
      <c r="H47" s="191" t="s">
        <v>119</v>
      </c>
      <c r="I47" s="191"/>
      <c r="J47" s="191"/>
      <c r="K47" s="192"/>
      <c r="L47" s="45">
        <v>-3</v>
      </c>
      <c r="M47" s="200" t="s">
        <v>154</v>
      </c>
    </row>
    <row r="48" spans="1:15" ht="168.75" x14ac:dyDescent="0.2">
      <c r="A48" s="34">
        <v>6</v>
      </c>
      <c r="B48" s="32" t="s">
        <v>44</v>
      </c>
      <c r="C48" s="4" t="s">
        <v>58</v>
      </c>
      <c r="D48" s="3" t="s">
        <v>59</v>
      </c>
      <c r="E48" s="47" t="s">
        <v>120</v>
      </c>
      <c r="F48" s="190" t="s">
        <v>121</v>
      </c>
      <c r="G48" s="190"/>
      <c r="H48" s="191" t="s">
        <v>122</v>
      </c>
      <c r="I48" s="191"/>
      <c r="J48" s="191"/>
      <c r="K48" s="192"/>
      <c r="L48" s="45">
        <v>-2</v>
      </c>
      <c r="M48" s="200" t="s">
        <v>155</v>
      </c>
    </row>
    <row r="49" spans="1:13" ht="37.5" x14ac:dyDescent="0.2">
      <c r="A49" s="34">
        <v>7</v>
      </c>
      <c r="B49" s="32" t="s">
        <v>44</v>
      </c>
      <c r="C49" s="4" t="s">
        <v>43</v>
      </c>
      <c r="D49" s="3" t="s">
        <v>55</v>
      </c>
      <c r="E49" s="47" t="s">
        <v>113</v>
      </c>
      <c r="F49" s="190" t="s">
        <v>123</v>
      </c>
      <c r="G49" s="190"/>
      <c r="H49" s="193" t="s">
        <v>124</v>
      </c>
      <c r="I49" s="193"/>
      <c r="J49" s="193"/>
      <c r="K49" s="192"/>
      <c r="L49" s="45">
        <v>-23</v>
      </c>
      <c r="M49" s="200" t="s">
        <v>154</v>
      </c>
    </row>
    <row r="50" spans="1:13" ht="37.5" x14ac:dyDescent="0.2">
      <c r="A50" s="34">
        <v>8</v>
      </c>
      <c r="B50" s="32" t="s">
        <v>44</v>
      </c>
      <c r="C50" s="4" t="s">
        <v>4</v>
      </c>
      <c r="D50" s="3" t="s">
        <v>5</v>
      </c>
      <c r="E50" s="47" t="s">
        <v>113</v>
      </c>
      <c r="F50" s="190" t="s">
        <v>125</v>
      </c>
      <c r="G50" s="190"/>
      <c r="H50" s="191" t="s">
        <v>126</v>
      </c>
      <c r="I50" s="191"/>
      <c r="J50" s="191"/>
      <c r="K50" s="192"/>
      <c r="L50" s="45">
        <v>-21</v>
      </c>
      <c r="M50" s="200" t="s">
        <v>154</v>
      </c>
    </row>
    <row r="51" spans="1:13" ht="37.5" x14ac:dyDescent="0.2">
      <c r="A51" s="34">
        <v>9</v>
      </c>
      <c r="B51" s="32" t="s">
        <v>44</v>
      </c>
      <c r="C51" s="4" t="s">
        <v>7</v>
      </c>
      <c r="D51" s="3" t="s">
        <v>127</v>
      </c>
      <c r="E51" s="47" t="s">
        <v>117</v>
      </c>
      <c r="F51" s="190" t="s">
        <v>128</v>
      </c>
      <c r="G51" s="190"/>
      <c r="H51" s="191" t="s">
        <v>129</v>
      </c>
      <c r="I51" s="191"/>
      <c r="J51" s="191"/>
      <c r="K51" s="192"/>
      <c r="L51" s="45">
        <v>-35</v>
      </c>
      <c r="M51" s="200" t="s">
        <v>154</v>
      </c>
    </row>
    <row r="52" spans="1:13" s="2" customFormat="1" ht="56.25" x14ac:dyDescent="0.2">
      <c r="A52" s="34">
        <v>10</v>
      </c>
      <c r="B52" s="32" t="s">
        <v>44</v>
      </c>
      <c r="C52" s="4" t="s">
        <v>7</v>
      </c>
      <c r="D52" s="3" t="s">
        <v>127</v>
      </c>
      <c r="E52" s="47" t="s">
        <v>130</v>
      </c>
      <c r="F52" s="190" t="s">
        <v>131</v>
      </c>
      <c r="G52" s="190"/>
      <c r="H52" s="191" t="s">
        <v>132</v>
      </c>
      <c r="I52" s="191"/>
      <c r="J52" s="191"/>
      <c r="K52" s="161"/>
      <c r="L52" s="45">
        <v>-35</v>
      </c>
      <c r="M52" s="46" t="s">
        <v>155</v>
      </c>
    </row>
    <row r="53" spans="1:13" s="2" customFormat="1" ht="37.5" x14ac:dyDescent="0.2">
      <c r="A53" s="34">
        <v>11</v>
      </c>
      <c r="B53" s="32" t="s">
        <v>44</v>
      </c>
      <c r="C53" s="4" t="s">
        <v>8</v>
      </c>
      <c r="D53" s="3" t="s">
        <v>133</v>
      </c>
      <c r="E53" s="47" t="s">
        <v>113</v>
      </c>
      <c r="F53" s="190" t="s">
        <v>134</v>
      </c>
      <c r="G53" s="190"/>
      <c r="H53" s="191" t="s">
        <v>135</v>
      </c>
      <c r="I53" s="191"/>
      <c r="J53" s="191"/>
      <c r="K53" s="161"/>
      <c r="L53" s="45">
        <v>-14</v>
      </c>
      <c r="M53" s="46" t="s">
        <v>154</v>
      </c>
    </row>
    <row r="54" spans="1:13" ht="37.5" x14ac:dyDescent="0.2">
      <c r="A54" s="34">
        <v>12</v>
      </c>
      <c r="B54" s="32" t="s">
        <v>44</v>
      </c>
      <c r="C54" s="4" t="s">
        <v>4</v>
      </c>
      <c r="D54" s="3" t="s">
        <v>5</v>
      </c>
      <c r="E54" s="47" t="s">
        <v>113</v>
      </c>
      <c r="F54" s="190" t="s">
        <v>50</v>
      </c>
      <c r="G54" s="190"/>
      <c r="H54" s="191" t="s">
        <v>136</v>
      </c>
      <c r="I54" s="191"/>
      <c r="J54" s="191"/>
      <c r="K54" s="192"/>
      <c r="L54" s="45">
        <v>-10</v>
      </c>
      <c r="M54" s="200" t="s">
        <v>154</v>
      </c>
    </row>
    <row r="55" spans="1:13" ht="37.5" x14ac:dyDescent="0.2">
      <c r="A55" s="34">
        <v>13</v>
      </c>
      <c r="B55" s="32" t="s">
        <v>44</v>
      </c>
      <c r="C55" s="4" t="s">
        <v>7</v>
      </c>
      <c r="D55" s="3" t="s">
        <v>127</v>
      </c>
      <c r="E55" s="47" t="s">
        <v>137</v>
      </c>
      <c r="F55" s="190" t="s">
        <v>138</v>
      </c>
      <c r="G55" s="190"/>
      <c r="H55" s="191" t="s">
        <v>139</v>
      </c>
      <c r="I55" s="191"/>
      <c r="J55" s="191"/>
      <c r="K55" s="192"/>
      <c r="L55" s="45">
        <v>-30</v>
      </c>
      <c r="M55" s="200" t="s">
        <v>154</v>
      </c>
    </row>
    <row r="56" spans="1:13" ht="37.5" x14ac:dyDescent="0.2">
      <c r="A56" s="34">
        <v>14</v>
      </c>
      <c r="B56" s="32" t="s">
        <v>44</v>
      </c>
      <c r="C56" s="4" t="s">
        <v>4</v>
      </c>
      <c r="D56" s="3" t="s">
        <v>5</v>
      </c>
      <c r="E56" s="47" t="s">
        <v>113</v>
      </c>
      <c r="F56" s="190" t="s">
        <v>6</v>
      </c>
      <c r="G56" s="190"/>
      <c r="H56" s="191" t="s">
        <v>140</v>
      </c>
      <c r="I56" s="191"/>
      <c r="J56" s="191"/>
      <c r="K56" s="192"/>
      <c r="L56" s="45">
        <v>-25</v>
      </c>
      <c r="M56" s="200" t="s">
        <v>154</v>
      </c>
    </row>
    <row r="57" spans="1:13" ht="37.5" x14ac:dyDescent="0.2">
      <c r="A57" s="34">
        <v>15</v>
      </c>
      <c r="B57" s="32" t="s">
        <v>44</v>
      </c>
      <c r="C57" s="4" t="s">
        <v>2</v>
      </c>
      <c r="D57" s="3" t="s">
        <v>3</v>
      </c>
      <c r="E57" s="47" t="s">
        <v>113</v>
      </c>
      <c r="F57" s="190" t="s">
        <v>62</v>
      </c>
      <c r="G57" s="190"/>
      <c r="H57" s="191" t="s">
        <v>141</v>
      </c>
      <c r="I57" s="191"/>
      <c r="J57" s="191"/>
      <c r="K57" s="192"/>
      <c r="L57" s="45">
        <v>-25</v>
      </c>
      <c r="M57" s="200" t="s">
        <v>154</v>
      </c>
    </row>
    <row r="58" spans="1:13" ht="37.5" x14ac:dyDescent="0.2">
      <c r="A58" s="34">
        <v>16</v>
      </c>
      <c r="B58" s="32" t="s">
        <v>44</v>
      </c>
      <c r="C58" s="4" t="s">
        <v>2</v>
      </c>
      <c r="D58" s="3" t="s">
        <v>61</v>
      </c>
      <c r="E58" s="47" t="s">
        <v>113</v>
      </c>
      <c r="F58" s="190" t="s">
        <v>142</v>
      </c>
      <c r="G58" s="190"/>
      <c r="H58" s="194" t="s">
        <v>143</v>
      </c>
      <c r="I58" s="194"/>
      <c r="J58" s="194"/>
      <c r="K58" s="192"/>
      <c r="L58" s="45">
        <v>-33</v>
      </c>
      <c r="M58" s="200" t="s">
        <v>162</v>
      </c>
    </row>
    <row r="59" spans="1:13" ht="17.25" thickBot="1" x14ac:dyDescent="0.3">
      <c r="A59" s="195"/>
      <c r="B59" s="196" t="s">
        <v>149</v>
      </c>
      <c r="C59" s="196"/>
      <c r="D59" s="196"/>
      <c r="E59" s="197"/>
      <c r="F59" s="198"/>
      <c r="G59" s="198"/>
      <c r="H59" s="198"/>
      <c r="I59" s="198"/>
      <c r="J59" s="198"/>
      <c r="K59" s="198"/>
      <c r="L59" s="198"/>
      <c r="M59" s="199"/>
    </row>
    <row r="60" spans="1:13" ht="19.5" thickBot="1" x14ac:dyDescent="0.3">
      <c r="B60" s="64"/>
      <c r="C60" s="65"/>
      <c r="D60" s="66"/>
      <c r="E60" s="60"/>
      <c r="F60" s="61"/>
      <c r="G60" s="62"/>
      <c r="H60" s="62"/>
    </row>
    <row r="61" spans="1:13" ht="33.75" thickBot="1" x14ac:dyDescent="0.25">
      <c r="A61" s="101" t="s">
        <v>28</v>
      </c>
      <c r="B61" s="102"/>
      <c r="C61" s="67" t="s">
        <v>144</v>
      </c>
      <c r="D61" s="67" t="s">
        <v>145</v>
      </c>
      <c r="E61" s="67" t="s">
        <v>146</v>
      </c>
      <c r="F61" s="68"/>
      <c r="G61" s="68"/>
      <c r="H61" s="69"/>
      <c r="J61" s="203" t="s">
        <v>163</v>
      </c>
      <c r="K61" s="204" t="s">
        <v>164</v>
      </c>
      <c r="L61" s="205" t="s">
        <v>165</v>
      </c>
    </row>
    <row r="62" spans="1:13" ht="60.75" x14ac:dyDescent="0.2">
      <c r="A62" s="103" t="s">
        <v>29</v>
      </c>
      <c r="B62" s="104"/>
      <c r="C62" s="5">
        <v>8</v>
      </c>
      <c r="D62" s="5"/>
      <c r="E62" s="5">
        <v>7</v>
      </c>
      <c r="F62" s="68"/>
      <c r="G62" s="68"/>
      <c r="H62" s="70"/>
      <c r="I62" s="71"/>
      <c r="J62" s="206">
        <v>1</v>
      </c>
      <c r="K62" s="207" t="s">
        <v>166</v>
      </c>
      <c r="L62" s="208"/>
    </row>
    <row r="63" spans="1:13" ht="40.5" x14ac:dyDescent="0.2">
      <c r="A63" s="105" t="s">
        <v>30</v>
      </c>
      <c r="B63" s="106"/>
      <c r="C63" s="6">
        <v>6</v>
      </c>
      <c r="D63" s="6">
        <v>11</v>
      </c>
      <c r="E63" s="6">
        <v>4</v>
      </c>
      <c r="F63" s="68"/>
      <c r="G63" s="68"/>
      <c r="H63" s="70"/>
      <c r="I63" s="72"/>
      <c r="J63" s="209">
        <v>2</v>
      </c>
      <c r="K63" s="210" t="s">
        <v>167</v>
      </c>
      <c r="L63" s="211"/>
    </row>
    <row r="64" spans="1:13" ht="40.5" x14ac:dyDescent="0.2">
      <c r="A64" s="105" t="s">
        <v>31</v>
      </c>
      <c r="B64" s="106"/>
      <c r="C64" s="6"/>
      <c r="D64" s="6"/>
      <c r="E64" s="6">
        <v>1</v>
      </c>
      <c r="F64" s="68"/>
      <c r="G64" s="68"/>
      <c r="H64" s="70"/>
      <c r="I64" s="72"/>
      <c r="J64" s="212" t="s">
        <v>168</v>
      </c>
      <c r="K64" s="210" t="s">
        <v>169</v>
      </c>
      <c r="L64" s="211"/>
    </row>
    <row r="65" spans="1:12" ht="40.5" x14ac:dyDescent="0.2">
      <c r="A65" s="111" t="s">
        <v>32</v>
      </c>
      <c r="B65" s="112"/>
      <c r="C65" s="6">
        <v>1</v>
      </c>
      <c r="D65" s="6">
        <v>4</v>
      </c>
      <c r="E65" s="6">
        <v>2</v>
      </c>
      <c r="F65" s="68"/>
      <c r="G65" s="68"/>
      <c r="H65" s="70"/>
      <c r="I65" s="72"/>
      <c r="J65" s="212" t="s">
        <v>170</v>
      </c>
      <c r="K65" s="210" t="s">
        <v>171</v>
      </c>
      <c r="L65" s="211"/>
    </row>
    <row r="66" spans="1:12" ht="40.5" x14ac:dyDescent="0.2">
      <c r="A66" s="111" t="s">
        <v>160</v>
      </c>
      <c r="B66" s="112"/>
      <c r="C66" s="6">
        <v>1</v>
      </c>
      <c r="D66" s="6"/>
      <c r="E66" s="6"/>
      <c r="F66" s="68"/>
      <c r="G66" s="68"/>
      <c r="H66" s="70"/>
      <c r="I66" s="72"/>
      <c r="J66" s="212" t="s">
        <v>172</v>
      </c>
      <c r="K66" s="210" t="s">
        <v>173</v>
      </c>
      <c r="L66" s="211"/>
    </row>
    <row r="67" spans="1:12" ht="41.25" thickBot="1" x14ac:dyDescent="0.25">
      <c r="A67" s="109" t="s">
        <v>33</v>
      </c>
      <c r="B67" s="110"/>
      <c r="C67" s="6"/>
      <c r="D67" s="6"/>
      <c r="E67" s="6"/>
      <c r="F67" s="68"/>
      <c r="G67" s="68"/>
      <c r="H67" s="69"/>
      <c r="I67" s="72"/>
      <c r="J67" s="212" t="s">
        <v>174</v>
      </c>
      <c r="K67" s="210" t="s">
        <v>175</v>
      </c>
      <c r="L67" s="211"/>
    </row>
    <row r="68" spans="1:12" ht="40.5" x14ac:dyDescent="0.2">
      <c r="A68" s="107" t="s">
        <v>34</v>
      </c>
      <c r="B68" s="108"/>
      <c r="C68" s="7"/>
      <c r="D68" s="7"/>
      <c r="E68" s="7"/>
      <c r="F68" s="68"/>
      <c r="G68" s="68"/>
      <c r="H68" s="70"/>
      <c r="I68" s="72"/>
      <c r="J68" s="209">
        <v>3</v>
      </c>
      <c r="K68" s="210" t="s">
        <v>176</v>
      </c>
      <c r="L68" s="211"/>
    </row>
    <row r="69" spans="1:12" ht="60.75" x14ac:dyDescent="0.2">
      <c r="A69" s="105" t="s">
        <v>35</v>
      </c>
      <c r="B69" s="106"/>
      <c r="C69" s="6"/>
      <c r="D69" s="6"/>
      <c r="E69" s="6"/>
      <c r="F69" s="68"/>
      <c r="G69" s="68"/>
      <c r="H69" s="70"/>
      <c r="I69" s="72"/>
      <c r="J69" s="213">
        <v>4</v>
      </c>
      <c r="K69" s="210" t="s">
        <v>177</v>
      </c>
      <c r="L69" s="211"/>
    </row>
    <row r="70" spans="1:12" ht="20.25" x14ac:dyDescent="0.2">
      <c r="A70" s="105" t="s">
        <v>36</v>
      </c>
      <c r="B70" s="106"/>
      <c r="C70" s="6"/>
      <c r="D70" s="6"/>
      <c r="E70" s="6"/>
      <c r="F70" s="68"/>
      <c r="G70" s="68"/>
      <c r="H70" s="70"/>
      <c r="I70" s="72"/>
      <c r="J70" s="213">
        <v>5</v>
      </c>
      <c r="K70" s="210" t="s">
        <v>178</v>
      </c>
      <c r="L70" s="211"/>
    </row>
    <row r="71" spans="1:12" ht="81.75" thickBot="1" x14ac:dyDescent="0.25">
      <c r="A71" s="220" t="s">
        <v>37</v>
      </c>
      <c r="B71" s="221"/>
      <c r="C71" s="222"/>
      <c r="D71" s="222"/>
      <c r="E71" s="222"/>
      <c r="F71" s="61"/>
      <c r="G71" s="61"/>
      <c r="H71" s="70"/>
      <c r="I71" s="72"/>
      <c r="J71" s="213">
        <v>6</v>
      </c>
      <c r="K71" s="210" t="s">
        <v>179</v>
      </c>
      <c r="L71" s="211"/>
    </row>
    <row r="72" spans="1:12" ht="40.5" x14ac:dyDescent="0.25">
      <c r="A72" s="228" t="s">
        <v>38</v>
      </c>
      <c r="B72" s="230"/>
      <c r="C72" s="5"/>
      <c r="D72" s="5"/>
      <c r="E72" s="232">
        <v>1</v>
      </c>
      <c r="F72" s="75"/>
      <c r="G72" s="75"/>
      <c r="H72" s="76"/>
      <c r="I72" s="72"/>
      <c r="J72" s="213">
        <v>7</v>
      </c>
      <c r="K72" s="210" t="s">
        <v>180</v>
      </c>
      <c r="L72" s="211"/>
    </row>
    <row r="73" spans="1:12" ht="21" thickBot="1" x14ac:dyDescent="0.25">
      <c r="A73" s="229" t="s">
        <v>37</v>
      </c>
      <c r="B73" s="231"/>
      <c r="C73" s="234"/>
      <c r="D73" s="234"/>
      <c r="E73" s="233">
        <v>1</v>
      </c>
      <c r="F73" s="61"/>
      <c r="G73" s="62"/>
      <c r="H73" s="62"/>
      <c r="I73" s="72"/>
      <c r="J73" s="213">
        <v>8</v>
      </c>
      <c r="K73" s="210" t="s">
        <v>181</v>
      </c>
      <c r="L73" s="211"/>
    </row>
    <row r="74" spans="1:12" ht="41.25" thickBot="1" x14ac:dyDescent="0.25">
      <c r="A74" s="225" t="s">
        <v>147</v>
      </c>
      <c r="B74" s="235"/>
      <c r="C74" s="9">
        <v>1</v>
      </c>
      <c r="D74" s="9"/>
      <c r="E74" s="238">
        <v>1</v>
      </c>
      <c r="F74" s="61"/>
      <c r="G74" s="62"/>
      <c r="H74" s="62"/>
      <c r="I74" s="72"/>
      <c r="J74" s="214">
        <v>9</v>
      </c>
      <c r="K74" s="215" t="s">
        <v>182</v>
      </c>
      <c r="L74" s="216"/>
    </row>
    <row r="75" spans="1:12" ht="33.75" customHeight="1" thickBot="1" x14ac:dyDescent="0.35">
      <c r="A75" s="226" t="s">
        <v>39</v>
      </c>
      <c r="B75" s="236"/>
      <c r="C75" s="19"/>
      <c r="D75" s="19"/>
      <c r="E75" s="239"/>
      <c r="F75" s="61"/>
      <c r="G75" s="62"/>
      <c r="H75" s="62"/>
      <c r="I75" s="72"/>
      <c r="J75" s="217"/>
      <c r="K75" s="218" t="s">
        <v>0</v>
      </c>
      <c r="L75" s="219">
        <f>SUM(L62:L74)</f>
        <v>0</v>
      </c>
    </row>
    <row r="76" spans="1:12" ht="36" customHeight="1" thickBot="1" x14ac:dyDescent="0.25">
      <c r="A76" s="227" t="s">
        <v>40</v>
      </c>
      <c r="B76" s="237"/>
      <c r="C76" s="240"/>
      <c r="D76" s="19"/>
      <c r="E76" s="239"/>
      <c r="F76" s="61"/>
      <c r="G76" s="62"/>
      <c r="H76" s="62"/>
      <c r="I76" s="72"/>
      <c r="J76" s="73"/>
      <c r="K76" s="74"/>
      <c r="L76" s="74"/>
    </row>
    <row r="77" spans="1:12" ht="31.5" customHeight="1" thickBot="1" x14ac:dyDescent="0.25">
      <c r="A77" s="223" t="s">
        <v>158</v>
      </c>
      <c r="B77" s="224"/>
      <c r="C77" s="80"/>
      <c r="D77" s="80"/>
      <c r="E77" s="80"/>
      <c r="F77" s="61"/>
      <c r="G77" s="62"/>
      <c r="H77" s="62"/>
      <c r="I77" s="72"/>
      <c r="J77" s="77"/>
      <c r="K77" s="78"/>
      <c r="L77" s="74"/>
    </row>
    <row r="78" spans="1:12" ht="33" customHeight="1" thickBot="1" x14ac:dyDescent="0.25">
      <c r="A78" s="99" t="s">
        <v>41</v>
      </c>
      <c r="B78" s="100"/>
      <c r="C78" s="79"/>
      <c r="D78" s="80">
        <v>1</v>
      </c>
      <c r="E78" s="8"/>
      <c r="H78" s="81"/>
      <c r="I78" s="82"/>
      <c r="J78" s="83"/>
      <c r="K78" s="74"/>
    </row>
    <row r="79" spans="1:12" ht="17.25" thickBot="1" x14ac:dyDescent="0.25">
      <c r="A79" s="10"/>
      <c r="B79" s="11" t="s">
        <v>0</v>
      </c>
      <c r="C79" s="84" t="s">
        <v>159</v>
      </c>
      <c r="D79" s="84" t="s">
        <v>161</v>
      </c>
      <c r="E79" s="9">
        <v>10</v>
      </c>
      <c r="H79" s="81"/>
      <c r="I79" s="85"/>
    </row>
    <row r="80" spans="1:12" x14ac:dyDescent="0.3">
      <c r="I80" s="85"/>
    </row>
    <row r="81" spans="2:12" ht="37.5" x14ac:dyDescent="0.3">
      <c r="B81" s="113" t="s">
        <v>42</v>
      </c>
      <c r="C81" s="114"/>
      <c r="D81" s="88" t="s">
        <v>183</v>
      </c>
      <c r="E81" s="88" t="s">
        <v>185</v>
      </c>
      <c r="F81" s="89"/>
      <c r="G81" s="89"/>
      <c r="H81" s="89"/>
    </row>
    <row r="82" spans="2:12" x14ac:dyDescent="0.2">
      <c r="B82" s="113"/>
      <c r="C82" s="114"/>
      <c r="D82" s="90">
        <f>I19+I24+I28+I32+I40+I35</f>
        <v>699.85</v>
      </c>
      <c r="E82" s="90">
        <v>1330.7</v>
      </c>
      <c r="G82" s="91"/>
      <c r="H82" s="91"/>
    </row>
    <row r="83" spans="2:12" x14ac:dyDescent="0.2">
      <c r="B83" s="92"/>
      <c r="C83" s="93"/>
      <c r="D83" s="94"/>
      <c r="E83" s="94"/>
      <c r="G83" s="91"/>
      <c r="H83" s="91"/>
      <c r="J83" s="95"/>
      <c r="K83" s="96"/>
      <c r="L83" s="97"/>
    </row>
    <row r="84" spans="2:12" ht="37.5" x14ac:dyDescent="0.3">
      <c r="B84" s="115" t="s">
        <v>148</v>
      </c>
      <c r="C84" s="116"/>
      <c r="D84" s="88" t="s">
        <v>184</v>
      </c>
      <c r="E84" s="88" t="s">
        <v>186</v>
      </c>
      <c r="G84" s="91"/>
      <c r="H84" s="91"/>
      <c r="J84" s="95"/>
      <c r="K84" s="96"/>
      <c r="L84" s="97"/>
    </row>
    <row r="85" spans="2:12" x14ac:dyDescent="0.2">
      <c r="B85" s="115"/>
      <c r="C85" s="116"/>
      <c r="D85" s="98">
        <f>H19+H24+H28+H40+H32+H35</f>
        <v>7.7777777777777765E-2</v>
      </c>
      <c r="E85" s="98">
        <v>0.15694444444444444</v>
      </c>
      <c r="G85" s="91"/>
      <c r="H85" s="91"/>
      <c r="J85" s="95"/>
      <c r="K85" s="96"/>
      <c r="L85" s="97"/>
    </row>
    <row r="90" spans="2:12" x14ac:dyDescent="0.3">
      <c r="H90" s="20"/>
    </row>
    <row r="91" spans="2:12" x14ac:dyDescent="0.3">
      <c r="H91" s="20"/>
    </row>
  </sheetData>
  <mergeCells count="101">
    <mergeCell ref="O5:O6"/>
    <mergeCell ref="A8:O8"/>
    <mergeCell ref="A36:O36"/>
    <mergeCell ref="A29:O29"/>
    <mergeCell ref="A25:O25"/>
    <mergeCell ref="A20:O20"/>
    <mergeCell ref="E59:M59"/>
    <mergeCell ref="A66:B66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I11:I12"/>
    <mergeCell ref="J11:J12"/>
    <mergeCell ref="K11:K12"/>
    <mergeCell ref="L11:L12"/>
    <mergeCell ref="M11:M12"/>
    <mergeCell ref="N11:N12"/>
    <mergeCell ref="N5:N6"/>
    <mergeCell ref="A11:A12"/>
    <mergeCell ref="B11:B12"/>
    <mergeCell ref="C11:C12"/>
    <mergeCell ref="D11:D12"/>
    <mergeCell ref="E11:E12"/>
    <mergeCell ref="F11:F12"/>
    <mergeCell ref="G11:G12"/>
    <mergeCell ref="H11:H12"/>
    <mergeCell ref="H5:H6"/>
    <mergeCell ref="I5:I6"/>
    <mergeCell ref="J5:J6"/>
    <mergeCell ref="K5:K6"/>
    <mergeCell ref="L5:L6"/>
    <mergeCell ref="M5:M6"/>
    <mergeCell ref="A28:G28"/>
    <mergeCell ref="A32:G32"/>
    <mergeCell ref="A33:N33"/>
    <mergeCell ref="A35:G35"/>
    <mergeCell ref="A19:G19"/>
    <mergeCell ref="A24:G24"/>
    <mergeCell ref="F44:G44"/>
    <mergeCell ref="H44:J44"/>
    <mergeCell ref="F45:G45"/>
    <mergeCell ref="H45:J45"/>
    <mergeCell ref="A40:G40"/>
    <mergeCell ref="A41:L41"/>
    <mergeCell ref="F42:G42"/>
    <mergeCell ref="H42:J42"/>
    <mergeCell ref="F43:G43"/>
    <mergeCell ref="H43:J43"/>
    <mergeCell ref="F48:G48"/>
    <mergeCell ref="H48:J48"/>
    <mergeCell ref="F49:G49"/>
    <mergeCell ref="H49:J49"/>
    <mergeCell ref="F46:G46"/>
    <mergeCell ref="H46:J46"/>
    <mergeCell ref="F47:G47"/>
    <mergeCell ref="H47:J47"/>
    <mergeCell ref="F52:G52"/>
    <mergeCell ref="H52:J52"/>
    <mergeCell ref="F53:G53"/>
    <mergeCell ref="H53:J53"/>
    <mergeCell ref="F50:G50"/>
    <mergeCell ref="H50:J50"/>
    <mergeCell ref="F51:G51"/>
    <mergeCell ref="H51:J51"/>
    <mergeCell ref="F56:G56"/>
    <mergeCell ref="H56:J56"/>
    <mergeCell ref="F57:G57"/>
    <mergeCell ref="H57:J57"/>
    <mergeCell ref="F54:G54"/>
    <mergeCell ref="H54:J54"/>
    <mergeCell ref="F55:G55"/>
    <mergeCell ref="H55:J55"/>
    <mergeCell ref="A63:B63"/>
    <mergeCell ref="A64:B64"/>
    <mergeCell ref="A65:B65"/>
    <mergeCell ref="A67:B67"/>
    <mergeCell ref="A68:B68"/>
    <mergeCell ref="A69:B69"/>
    <mergeCell ref="F58:G58"/>
    <mergeCell ref="H58:J58"/>
    <mergeCell ref="B59:D59"/>
    <mergeCell ref="A61:B61"/>
    <mergeCell ref="A62:B62"/>
    <mergeCell ref="A76:B76"/>
    <mergeCell ref="A77:B77"/>
    <mergeCell ref="A78:B78"/>
    <mergeCell ref="B81:C82"/>
    <mergeCell ref="B84:C85"/>
    <mergeCell ref="A70:B70"/>
    <mergeCell ref="A71:B71"/>
    <mergeCell ref="A72:B72"/>
    <mergeCell ref="A73:B73"/>
    <mergeCell ref="A74:B74"/>
    <mergeCell ref="A75:B75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ноябрь 2022</vt:lpstr>
      <vt:lpstr>'Отключения за ноябрь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2022-11-28T02:17:21Z</cp:lastPrinted>
  <dcterms:created xsi:type="dcterms:W3CDTF">2018-03-27T02:17:58Z</dcterms:created>
  <dcterms:modified xsi:type="dcterms:W3CDTF">2022-12-20T05:13:17Z</dcterms:modified>
</cp:coreProperties>
</file>