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-2023\Отключения 2023\"/>
    </mc:Choice>
  </mc:AlternateContent>
  <bookViews>
    <workbookView xWindow="0" yWindow="0" windowWidth="28800" windowHeight="12300" tabRatio="629"/>
  </bookViews>
  <sheets>
    <sheet name="Отключения май 2023" sheetId="155" r:id="rId1"/>
  </sheets>
  <definedNames>
    <definedName name="_xlnm.Print_Area" localSheetId="0">'Отключения май 2023'!$A$1:$O$63</definedName>
  </definedNames>
  <calcPr calcId="162913"/>
</workbook>
</file>

<file path=xl/calcChain.xml><?xml version="1.0" encoding="utf-8"?>
<calcChain xmlns="http://schemas.openxmlformats.org/spreadsheetml/2006/main">
  <c r="L54" i="155" l="1"/>
  <c r="I28" i="155" l="1"/>
  <c r="H28" i="155"/>
  <c r="I23" i="155"/>
  <c r="H23" i="155"/>
  <c r="I20" i="155"/>
  <c r="H20" i="155"/>
  <c r="I16" i="155"/>
  <c r="H16" i="155"/>
  <c r="I13" i="155"/>
  <c r="H13" i="155"/>
  <c r="D63" i="155" l="1"/>
  <c r="D60" i="155"/>
</calcChain>
</file>

<file path=xl/sharedStrings.xml><?xml version="1.0" encoding="utf-8"?>
<sst xmlns="http://schemas.openxmlformats.org/spreadsheetml/2006/main" count="233" uniqueCount="177">
  <si>
    <t>ИТОГО:</t>
  </si>
  <si>
    <t>-</t>
  </si>
  <si>
    <t>Березовский р-н, п.Саранпауль</t>
  </si>
  <si>
    <t>Кондинский р-н, д.Шугур</t>
  </si>
  <si>
    <t>Белоярский р-н, д.Пашторы</t>
  </si>
  <si>
    <t>1 ДГА (28)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</si>
  <si>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</si>
  <si>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</si>
  <si>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</si>
  <si>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</si>
  <si>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</si>
  <si>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</si>
  <si>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</si>
  <si>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</si>
  <si>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</si>
  <si>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</si>
  <si>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</si>
  <si>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</si>
  <si>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</si>
  <si>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</si>
  <si>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</si>
  <si>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</si>
  <si>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</si>
  <si>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</si>
  <si>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</si>
  <si>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</si>
  <si>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</si>
  <si>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</si>
  <si>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</si>
  <si>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</si>
  <si>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</si>
  <si>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</si>
  <si>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</si>
  <si>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</si>
  <si>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</si>
  <si>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</si>
  <si>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(1000)</t>
  </si>
  <si>
    <t>2 ДГА (28)</t>
  </si>
  <si>
    <t>06.05.2023 06:24</t>
  </si>
  <si>
    <t>Греется СГ, на ПУ ошибка №1160 - "высокое напряжение"</t>
  </si>
  <si>
    <t>07.05.2023 12:40</t>
  </si>
  <si>
    <t>Ханты-Мансийский 
р-н, п.Кедровый</t>
  </si>
  <si>
    <t>Ханты-Мансийский 
р-н, п.Елизарово</t>
  </si>
  <si>
    <t>4 ДГА (240)</t>
  </si>
  <si>
    <t>4 ДГА (320)</t>
  </si>
  <si>
    <t>25.05.2023 02:00</t>
  </si>
  <si>
    <t>4 ДГА (120)</t>
  </si>
  <si>
    <t>25.05.2023 05:45</t>
  </si>
  <si>
    <t>5 ДГА (823)</t>
  </si>
  <si>
    <t>26.05.2023 02:38</t>
  </si>
  <si>
    <t>Ханты-Мансийский 
р-н, п.Кирпичный</t>
  </si>
  <si>
    <t>3 ДГА (30)</t>
  </si>
  <si>
    <t>07.05.2023 09:50</t>
  </si>
  <si>
    <t>СЭС</t>
  </si>
  <si>
    <t>3 ДГА (360)</t>
  </si>
  <si>
    <t>18.05.2023 15:15</t>
  </si>
  <si>
    <t>1 ДГА (823)</t>
  </si>
  <si>
    <t>Березовский р-н, п.Ломбовож</t>
  </si>
  <si>
    <t>за период с 00:00 01.05.23 до 00:00 01.06.23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</si>
  <si>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</si>
  <si>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</si>
  <si>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</si>
  <si>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</si>
  <si>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</si>
  <si>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Срабатывание АВ-0,4кВ СГ, на ПУ ошибка - "1317"</t>
  </si>
  <si>
    <t>03.05.2023 20:11</t>
  </si>
  <si>
    <t>03.05.2023 20:22</t>
  </si>
  <si>
    <t>Березовский р-н, п.Анеева</t>
  </si>
  <si>
    <t>Остановка ДВС, на ПУ ошибок нет</t>
  </si>
  <si>
    <t>04.05.2023 00:47</t>
  </si>
  <si>
    <t>04.05.2023 00:57</t>
  </si>
  <si>
    <t>Технологический отказ 3ДГА, остановка ДВС, на ПУ ошибок нет, ПУ не реагирует на нажатия</t>
  </si>
  <si>
    <t>Местный аварийный останов</t>
  </si>
  <si>
    <t>09.05.2023 09:45</t>
  </si>
  <si>
    <t>09.05.2023 10:00</t>
  </si>
  <si>
    <t>Износ системы управления ДГА</t>
  </si>
  <si>
    <t>ВЛ-0,4кВ ф."Музыкальная школа" от ТП11-3114(2)</t>
  </si>
  <si>
    <t>Отключена вручную</t>
  </si>
  <si>
    <t>26.05.2023 19:50</t>
  </si>
  <si>
    <t>26.05.2023 20:22</t>
  </si>
  <si>
    <t>Пожар хоз.постройки по адресу: 3-ий переулок, д.5</t>
  </si>
  <si>
    <t>ВЛ-0,4кВ ф№7 "ул. Советская" от ТП11-3114(2)</t>
  </si>
  <si>
    <t>29.05.2023 09:53</t>
  </si>
  <si>
    <t>29.05.2023 10:09</t>
  </si>
  <si>
    <t>Падение опоры (загнивание древесины стойки опоры) по адресу ул.Советская, д.32</t>
  </si>
  <si>
    <t>Белоярский район</t>
  </si>
  <si>
    <t>Остановлен вручную, на ПУ ошибка №1160 -"высокое напряжение"</t>
  </si>
  <si>
    <t>07.05.2023 12:55</t>
  </si>
  <si>
    <t>Кондинский район</t>
  </si>
  <si>
    <t>Нижневартовский район</t>
  </si>
  <si>
    <t>Ханты-Мансийский район</t>
  </si>
  <si>
    <t>Срабатывание АВ-0,4кВ ф."Поселок" в РУ-0,4кВ ДЭС</t>
  </si>
  <si>
    <t>18.05.2023 15:26</t>
  </si>
  <si>
    <t>Сбой в работе ПУ 3ДГА(360)</t>
  </si>
  <si>
    <t>На ПУ ошибка 201- низкий уровень ДМ</t>
  </si>
  <si>
    <t>22.05.2023 07:44</t>
  </si>
  <si>
    <t>22.05.2023 07:47</t>
  </si>
  <si>
    <t>Срабатывание АВ-0,4кВ СГ</t>
  </si>
  <si>
    <t>25.05.2023 05:50</t>
  </si>
  <si>
    <t>Остановлен вручную</t>
  </si>
  <si>
    <t>Разрушение соединительной муфты между ДВС и СГ.</t>
  </si>
  <si>
    <t>Греется ДВС при P=180 кВт, t=92°C (нехватка вентиляции)</t>
  </si>
  <si>
    <t>Березовский р-н, п.Няксимволь</t>
  </si>
  <si>
    <t>САЗ</t>
  </si>
  <si>
    <t>12.05.2023 11:50</t>
  </si>
  <si>
    <t>Плохой контакт кабеля фазы "С", от инвертора к РУ</t>
  </si>
  <si>
    <t>3ДГА (100)</t>
  </si>
  <si>
    <t>23.05.2023 21:19</t>
  </si>
  <si>
    <t>Повышенный нагрев ОЖ ДВС до 96 градусов</t>
  </si>
  <si>
    <t>Ханты-Мансийский
р-н, п.Урманный</t>
  </si>
  <si>
    <t>Нестабильная работа ДВС - плавание оборотов (1488-1515 об./мин.)</t>
  </si>
  <si>
    <t>Технологические отказы май 2023</t>
  </si>
  <si>
    <t>Функциональные отказы май 2023</t>
  </si>
  <si>
    <t>Технологические отказы май 2022</t>
  </si>
  <si>
    <t xml:space="preserve">Повреждение КТП, ТП, РП и т.п.  </t>
  </si>
  <si>
    <t>май2023
кВт*ч</t>
  </si>
  <si>
    <t>май2022
кВт*ч</t>
  </si>
  <si>
    <t>Суммарное время ограничения -</t>
  </si>
  <si>
    <t>май2023
ч</t>
  </si>
  <si>
    <t>май2022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</si>
  <si>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</si>
  <si>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</si>
  <si>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</si>
  <si>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</si>
  <si>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Комментарии</t>
  </si>
  <si>
    <t>Технологический отказ 4ДГА, ошибка на ПУ - "1317"</t>
  </si>
  <si>
    <t>АСУ</t>
  </si>
  <si>
    <t>ВЛ</t>
  </si>
  <si>
    <t>СГ</t>
  </si>
  <si>
    <t>ДВС</t>
  </si>
  <si>
    <t>СНЭ/ВИЭ</t>
  </si>
  <si>
    <t>8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</si>
  <si>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</si>
  <si>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</si>
  <si>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</si>
  <si>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</si>
  <si>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</si>
  <si>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</si>
  <si>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</si>
  <si>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</si>
  <si>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</si>
  <si>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</si>
  <si>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</si>
  <si>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</si>
  <si>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</si>
  <si>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</si>
  <si>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</si>
  <si>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</si>
  <si>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</si>
  <si>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</si>
  <si>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</si>
  <si>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</si>
  <si>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9</t>
  </si>
  <si>
    <t>9.Износ системы управления</t>
  </si>
  <si>
    <t>Запланировано проведение закупки на проведение работ по замене всех комплектующих стстемы управления ДГА</t>
  </si>
  <si>
    <t>8.Прочее</t>
  </si>
  <si>
    <t>Сбой ПУ, выполнена перенастройкка ПУ</t>
  </si>
  <si>
    <t>Выход из строй уплотнений системы смазки ДВС</t>
  </si>
  <si>
    <t>9. Износ</t>
  </si>
  <si>
    <t>Выполнена замена уплотнений</t>
  </si>
  <si>
    <t>2.1. Дефект изготовления (заводской дефект)</t>
  </si>
  <si>
    <t>На данном ДГА разрушение крыльчатки происходит повторно, предыдущее было в 2018 году. Аналогичная проблемы была на аналогичной ДГА на ДЭС д.Пашторы. Причины в некачественной отливке корпуса силового генератора (смещение центра вращения).</t>
  </si>
  <si>
    <t>8. Прочее</t>
  </si>
  <si>
    <t>Выполнена мойка радиатора охлаждения ДВС.</t>
  </si>
  <si>
    <t>Запланирован переход на цифровой регулятор оборотов ДВС</t>
  </si>
  <si>
    <t>ДГА наработал моточасы до 2-го кап.ремонта. Необходима внутренняя промывка системы охлаждения ДВС, в случае отсутствия результатов необходима замена радиатора охлаждения ДВС</t>
  </si>
  <si>
    <t>Выполнена замена кабельного наконечника</t>
  </si>
  <si>
    <t>Из близко расположенной рядом с ДГА дороги дорожная пыль совместно с парами масла закоксовывают соты радиатора охлаждения ДВС</t>
  </si>
  <si>
    <t>Кратковременное отключение АВ СГ-0,4</t>
  </si>
  <si>
    <t>Наблюдение за работой ДГА</t>
  </si>
  <si>
    <t>Произведена замена стойка опоры ВЛ-0,4 кВ</t>
  </si>
  <si>
    <t>9. Износ оборудования (комплектующих)</t>
  </si>
  <si>
    <t>ИТОГО: 8 отключений; 6 функциональных отказов</t>
  </si>
  <si>
    <t>Произвести диагности и выявить причину</t>
  </si>
  <si>
    <t>6</t>
  </si>
  <si>
    <t>Персонал РММ еще не выезжал на ремонта данного ДГА. Причина будет установлена позднее. 8.Прочее</t>
  </si>
  <si>
    <t>Причина будет установлена позднее 8.Прочее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</si>
</sst>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404">
    <xf numFmtId="0" fontId="0" fillId="0" borderId="0"/>
    <xf numFmtId="0" fontId="29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6" fillId="0" borderId="0"/>
    <xf numFmtId="0" fontId="37" fillId="0" borderId="0">
      <alignment horizontal="left"/>
    </xf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9" fontId="39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29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29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54" fillId="0" borderId="0"/>
    <xf numFmtId="0" fontId="29" fillId="0" borderId="0"/>
    <xf numFmtId="0" fontId="55" fillId="0" borderId="0"/>
    <xf numFmtId="0" fontId="57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72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5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33" fillId="0" borderId="2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49" fontId="33" fillId="0" borderId="5" xfId="344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34" fillId="0" borderId="6" xfId="0" applyFont="1" applyFill="1" applyBorder="1" applyAlignment="1">
      <alignment horizontal="center" vertical="center" wrapText="1"/>
    </xf>
    <xf numFmtId="0" fontId="61" fillId="0" borderId="12" xfId="363" applyFont="1" applyFill="1" applyBorder="1" applyAlignment="1">
      <alignment horizontal="center" vertical="center" wrapText="1"/>
    </xf>
    <xf numFmtId="0" fontId="63" fillId="0" borderId="13" xfId="363" applyFont="1" applyFill="1" applyBorder="1" applyAlignment="1">
      <alignment horizontal="center" vertical="center" wrapText="1"/>
    </xf>
    <xf numFmtId="0" fontId="61" fillId="0" borderId="12" xfId="363" applyNumberFormat="1" applyFont="1" applyFill="1" applyBorder="1" applyAlignment="1">
      <alignment horizontal="center" vertical="center" wrapText="1"/>
    </xf>
    <xf numFmtId="0" fontId="63" fillId="0" borderId="14" xfId="363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49" fontId="61" fillId="0" borderId="13" xfId="363" applyNumberFormat="1" applyFont="1" applyFill="1" applyBorder="1" applyAlignment="1">
      <alignment horizontal="center" vertical="center" wrapText="1"/>
    </xf>
    <xf numFmtId="49" fontId="61" fillId="0" borderId="10" xfId="363" applyNumberFormat="1" applyFont="1" applyFill="1" applyBorder="1" applyAlignment="1">
      <alignment horizontal="center" vertical="center" wrapText="1"/>
    </xf>
    <xf numFmtId="0" fontId="61" fillId="0" borderId="11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49" fontId="61" fillId="0" borderId="8" xfId="363" applyNumberFormat="1" applyFont="1" applyFill="1" applyBorder="1" applyAlignment="1">
      <alignment horizontal="center" vertical="center" wrapText="1"/>
    </xf>
    <xf numFmtId="49" fontId="61" fillId="0" borderId="11" xfId="363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49" fontId="56" fillId="0" borderId="6" xfId="344" applyNumberFormat="1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33" fillId="0" borderId="5" xfId="344" applyFont="1" applyFill="1" applyBorder="1" applyAlignment="1">
      <alignment horizontal="center" vertical="center" wrapText="1"/>
    </xf>
    <xf numFmtId="20" fontId="42" fillId="0" borderId="6" xfId="0" applyNumberFormat="1" applyFont="1" applyFill="1" applyBorder="1" applyAlignment="1">
      <alignment horizontal="center" vertical="center" wrapText="1"/>
    </xf>
    <xf numFmtId="1" fontId="42" fillId="0" borderId="6" xfId="0" applyNumberFormat="1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5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42" fillId="0" borderId="0" xfId="363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49" fontId="33" fillId="12" borderId="25" xfId="344" applyNumberFormat="1" applyFont="1" applyFill="1" applyBorder="1" applyAlignment="1">
      <alignment horizontal="center" vertical="center" wrapText="1"/>
    </xf>
    <xf numFmtId="0" fontId="42" fillId="12" borderId="25" xfId="0" applyFont="1" applyFill="1" applyBorder="1" applyAlignment="1">
      <alignment horizontal="center" vertical="center" wrapText="1"/>
    </xf>
    <xf numFmtId="49" fontId="56" fillId="0" borderId="25" xfId="344" applyNumberFormat="1" applyFont="1" applyFill="1" applyBorder="1" applyAlignment="1">
      <alignment horizontal="center" vertical="center" wrapText="1"/>
    </xf>
    <xf numFmtId="20" fontId="56" fillId="0" borderId="25" xfId="344" applyNumberFormat="1" applyFont="1" applyFill="1" applyBorder="1" applyAlignment="1">
      <alignment horizontal="center" vertical="center" wrapText="1"/>
    </xf>
    <xf numFmtId="1" fontId="42" fillId="12" borderId="25" xfId="0" applyNumberFormat="1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wrapText="1"/>
    </xf>
    <xf numFmtId="49" fontId="33" fillId="12" borderId="6" xfId="344" applyNumberFormat="1" applyFont="1" applyFill="1" applyBorder="1" applyAlignment="1">
      <alignment horizontal="center" vertical="center" wrapText="1"/>
    </xf>
    <xf numFmtId="0" fontId="42" fillId="12" borderId="6" xfId="0" applyFont="1" applyFill="1" applyBorder="1" applyAlignment="1">
      <alignment horizontal="center" vertical="center" wrapText="1"/>
    </xf>
    <xf numFmtId="20" fontId="56" fillId="0" borderId="6" xfId="344" applyNumberFormat="1" applyFont="1" applyFill="1" applyBorder="1" applyAlignment="1">
      <alignment horizontal="center" vertical="center" wrapText="1"/>
    </xf>
    <xf numFmtId="1" fontId="42" fillId="12" borderId="6" xfId="0" applyNumberFormat="1" applyFont="1" applyFill="1" applyBorder="1" applyAlignment="1">
      <alignment horizontal="center" vertical="center" wrapText="1"/>
    </xf>
    <xf numFmtId="20" fontId="42" fillId="2" borderId="6" xfId="0" applyNumberFormat="1" applyFont="1" applyFill="1" applyBorder="1" applyAlignment="1">
      <alignment horizontal="center" vertical="center" wrapText="1"/>
    </xf>
    <xf numFmtId="20" fontId="42" fillId="3" borderId="6" xfId="0" applyNumberFormat="1" applyFont="1" applyFill="1" applyBorder="1" applyAlignment="1">
      <alignment horizontal="center" vertical="center" wrapText="1"/>
    </xf>
    <xf numFmtId="20" fontId="42" fillId="0" borderId="40" xfId="363" applyNumberFormat="1" applyFont="1" applyFill="1" applyBorder="1" applyAlignment="1">
      <alignment horizontal="center" vertical="center" wrapText="1"/>
    </xf>
    <xf numFmtId="164" fontId="42" fillId="0" borderId="40" xfId="363" applyNumberFormat="1" applyFont="1" applyFill="1" applyBorder="1" applyAlignment="1">
      <alignment horizontal="center" vertical="center" wrapText="1"/>
    </xf>
    <xf numFmtId="0" fontId="42" fillId="0" borderId="44" xfId="363" applyFont="1" applyFill="1" applyBorder="1" applyAlignment="1">
      <alignment horizontal="center" vertical="center" wrapText="1"/>
    </xf>
    <xf numFmtId="0" fontId="42" fillId="0" borderId="23" xfId="363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63" fillId="4" borderId="6" xfId="0" applyFont="1" applyFill="1" applyBorder="1" applyAlignment="1">
      <alignment horizontal="center" vertical="center" wrapText="1"/>
    </xf>
    <xf numFmtId="49" fontId="56" fillId="12" borderId="6" xfId="344" applyNumberFormat="1" applyFont="1" applyFill="1" applyBorder="1" applyAlignment="1">
      <alignment horizontal="center" vertical="center" wrapText="1"/>
    </xf>
    <xf numFmtId="20" fontId="56" fillId="12" borderId="6" xfId="344" applyNumberFormat="1" applyFont="1" applyFill="1" applyBorder="1" applyAlignment="1">
      <alignment horizontal="center" vertical="center" wrapText="1"/>
    </xf>
    <xf numFmtId="164" fontId="42" fillId="12" borderId="6" xfId="0" applyNumberFormat="1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20" fontId="42" fillId="11" borderId="6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22" xfId="363" applyFont="1" applyFill="1" applyBorder="1" applyAlignment="1">
      <alignment horizontal="left" vertical="center" wrapText="1"/>
    </xf>
    <xf numFmtId="0" fontId="30" fillId="0" borderId="22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7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42" fillId="0" borderId="0" xfId="77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164" fontId="31" fillId="0" borderId="0" xfId="73" applyNumberFormat="1" applyFont="1" applyFill="1" applyBorder="1" applyAlignment="1">
      <alignment horizontal="center" vertical="center" wrapText="1"/>
    </xf>
    <xf numFmtId="164" fontId="86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8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4" xfId="363" applyFont="1" applyFill="1" applyBorder="1" applyAlignment="1">
      <alignment horizontal="center" vertical="center" wrapText="1"/>
    </xf>
    <xf numFmtId="0" fontId="61" fillId="0" borderId="32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6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6" xfId="363" applyNumberFormat="1" applyFont="1" applyFill="1" applyBorder="1" applyAlignment="1">
      <alignment horizontal="center" vertical="center" wrapText="1"/>
    </xf>
    <xf numFmtId="164" fontId="88" fillId="0" borderId="6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89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6" xfId="363" applyNumberFormat="1" applyFont="1" applyFill="1" applyBorder="1" applyAlignment="1">
      <alignment horizontal="center" vertical="center" wrapText="1"/>
    </xf>
    <xf numFmtId="167" fontId="88" fillId="0" borderId="6" xfId="363" applyNumberFormat="1" applyFont="1" applyFill="1" applyBorder="1" applyAlignment="1">
      <alignment horizontal="center" vertical="center" wrapText="1"/>
    </xf>
    <xf numFmtId="0" fontId="42" fillId="0" borderId="25" xfId="363" applyFont="1" applyFill="1" applyBorder="1" applyAlignment="1">
      <alignment horizontal="center" vertical="center" wrapText="1"/>
    </xf>
    <xf numFmtId="0" fontId="42" fillId="0" borderId="30" xfId="363" applyFont="1" applyFill="1" applyBorder="1" applyAlignment="1">
      <alignment horizontal="center" vertical="center" wrapText="1"/>
    </xf>
    <xf numFmtId="0" fontId="42" fillId="0" borderId="42" xfId="363" applyFont="1" applyFill="1" applyBorder="1" applyAlignment="1">
      <alignment horizontal="center" vertical="center" wrapText="1"/>
    </xf>
    <xf numFmtId="167" fontId="42" fillId="0" borderId="25" xfId="363" applyNumberFormat="1" applyFont="1" applyFill="1" applyBorder="1" applyAlignment="1">
      <alignment horizontal="center" vertical="center" wrapText="1"/>
    </xf>
    <xf numFmtId="164" fontId="42" fillId="0" borderId="25" xfId="363" applyNumberFormat="1" applyFont="1" applyFill="1" applyBorder="1" applyAlignment="1">
      <alignment horizontal="center" vertical="center" wrapText="1"/>
    </xf>
    <xf numFmtId="0" fontId="42" fillId="0" borderId="26" xfId="363" applyFont="1" applyFill="1" applyBorder="1" applyAlignment="1">
      <alignment horizontal="center" vertical="center" wrapText="1"/>
    </xf>
    <xf numFmtId="0" fontId="42" fillId="0" borderId="38" xfId="363" applyFont="1" applyFill="1" applyBorder="1" applyAlignment="1">
      <alignment horizontal="center" vertical="center" wrapText="1"/>
    </xf>
    <xf numFmtId="0" fontId="42" fillId="0" borderId="1" xfId="363" applyFont="1" applyFill="1" applyBorder="1" applyAlignment="1">
      <alignment horizontal="center" vertical="center" wrapText="1"/>
    </xf>
    <xf numFmtId="1" fontId="42" fillId="0" borderId="1" xfId="363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33" xfId="363" applyFont="1" applyFill="1" applyBorder="1" applyAlignment="1">
      <alignment horizontal="center" vertical="center" wrapText="1"/>
    </xf>
    <xf numFmtId="20" fontId="42" fillId="0" borderId="4" xfId="363" applyNumberFormat="1" applyFont="1" applyFill="1" applyBorder="1" applyAlignment="1">
      <alignment horizontal="center" vertical="center" wrapText="1"/>
    </xf>
    <xf numFmtId="164" fontId="42" fillId="0" borderId="4" xfId="363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2" xfId="363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20" fontId="42" fillId="0" borderId="30" xfId="363" applyNumberFormat="1" applyFont="1" applyFill="1" applyBorder="1" applyAlignment="1">
      <alignment horizontal="center" vertical="center" wrapText="1"/>
    </xf>
    <xf numFmtId="164" fontId="42" fillId="0" borderId="30" xfId="363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wrapText="1"/>
    </xf>
    <xf numFmtId="20" fontId="42" fillId="2" borderId="25" xfId="0" applyNumberFormat="1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wrapText="1"/>
    </xf>
    <xf numFmtId="0" fontId="42" fillId="4" borderId="42" xfId="16246" applyFont="1" applyFill="1" applyBorder="1" applyAlignment="1">
      <alignment horizontal="center" vertical="center" wrapText="1"/>
    </xf>
    <xf numFmtId="0" fontId="42" fillId="4" borderId="25" xfId="16246" applyFont="1" applyFill="1" applyBorder="1" applyAlignment="1">
      <alignment horizontal="center" vertical="center" wrapText="1"/>
    </xf>
    <xf numFmtId="0" fontId="42" fillId="4" borderId="26" xfId="16246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77" fillId="0" borderId="46" xfId="73" applyFont="1" applyFill="1" applyBorder="1" applyAlignment="1">
      <alignment horizontal="center" vertical="center" wrapText="1"/>
    </xf>
    <xf numFmtId="0" fontId="77" fillId="4" borderId="45" xfId="73" applyFont="1" applyFill="1" applyBorder="1" applyAlignment="1">
      <alignment horizontal="center" vertical="center" wrapText="1"/>
    </xf>
    <xf numFmtId="0" fontId="77" fillId="4" borderId="47" xfId="73" applyFont="1" applyFill="1" applyBorder="1" applyAlignment="1">
      <alignment horizontal="center" vertical="center" wrapText="1"/>
    </xf>
    <xf numFmtId="0" fontId="86" fillId="0" borderId="42" xfId="73" applyNumberFormat="1" applyFont="1" applyFill="1" applyBorder="1" applyAlignment="1">
      <alignment horizontal="center" vertical="center" wrapText="1"/>
    </xf>
    <xf numFmtId="0" fontId="86" fillId="0" borderId="25" xfId="73" applyFont="1" applyFill="1" applyBorder="1" applyAlignment="1">
      <alignment vertical="center" wrapText="1"/>
    </xf>
    <xf numFmtId="0" fontId="86" fillId="0" borderId="26" xfId="73" applyFont="1" applyFill="1" applyBorder="1" applyAlignment="1">
      <alignment horizontal="center" vertical="center" wrapText="1"/>
    </xf>
    <xf numFmtId="0" fontId="86" fillId="0" borderId="28" xfId="73" applyNumberFormat="1" applyFont="1" applyFill="1" applyBorder="1" applyAlignment="1">
      <alignment horizontal="center" vertical="center" wrapText="1"/>
    </xf>
    <xf numFmtId="0" fontId="86" fillId="0" borderId="6" xfId="73" applyFont="1" applyFill="1" applyBorder="1" applyAlignment="1">
      <alignment vertical="center" wrapText="1"/>
    </xf>
    <xf numFmtId="0" fontId="86" fillId="0" borderId="27" xfId="73" applyFont="1" applyFill="1" applyBorder="1" applyAlignment="1">
      <alignment horizontal="center" vertical="center" wrapText="1"/>
    </xf>
    <xf numFmtId="2" fontId="86" fillId="0" borderId="28" xfId="73" applyNumberFormat="1" applyFont="1" applyFill="1" applyBorder="1" applyAlignment="1">
      <alignment horizontal="center" vertical="center" wrapText="1"/>
    </xf>
    <xf numFmtId="0" fontId="86" fillId="0" borderId="28" xfId="73" applyFont="1" applyFill="1" applyBorder="1" applyAlignment="1">
      <alignment horizontal="center" vertical="center" wrapText="1"/>
    </xf>
    <xf numFmtId="0" fontId="86" fillId="0" borderId="6" xfId="0" applyFont="1" applyFill="1" applyBorder="1" applyAlignment="1">
      <alignment horizontal="left" vertical="center" wrapText="1"/>
    </xf>
    <xf numFmtId="0" fontId="86" fillId="0" borderId="29" xfId="73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left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wrapText="1"/>
    </xf>
    <xf numFmtId="0" fontId="86" fillId="0" borderId="0" xfId="73" applyFont="1" applyFill="1" applyBorder="1" applyAlignment="1">
      <alignment horizontal="right" vertical="center" wrapText="1"/>
    </xf>
    <xf numFmtId="0" fontId="86" fillId="0" borderId="24" xfId="73" applyFont="1" applyFill="1" applyBorder="1" applyAlignment="1">
      <alignment horizontal="center" vertical="center" wrapText="1"/>
    </xf>
    <xf numFmtId="20" fontId="42" fillId="13" borderId="6" xfId="0" applyNumberFormat="1" applyFont="1" applyFill="1" applyBorder="1" applyAlignment="1">
      <alignment horizontal="center" vertical="center" wrapText="1"/>
    </xf>
    <xf numFmtId="0" fontId="42" fillId="4" borderId="42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49" fontId="33" fillId="4" borderId="25" xfId="344" applyNumberFormat="1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49" fontId="56" fillId="4" borderId="25" xfId="344" applyNumberFormat="1" applyFont="1" applyFill="1" applyBorder="1" applyAlignment="1">
      <alignment horizontal="center" vertical="center" wrapText="1"/>
    </xf>
    <xf numFmtId="20" fontId="56" fillId="4" borderId="25" xfId="344" applyNumberFormat="1" applyFont="1" applyFill="1" applyBorder="1" applyAlignment="1">
      <alignment horizontal="center" vertical="center" wrapText="1"/>
    </xf>
    <xf numFmtId="1" fontId="42" fillId="4" borderId="25" xfId="0" applyNumberFormat="1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49" fontId="33" fillId="4" borderId="6" xfId="344" applyNumberFormat="1" applyFont="1" applyFill="1" applyBorder="1" applyAlignment="1">
      <alignment horizontal="center" vertical="center" wrapText="1"/>
    </xf>
    <xf numFmtId="49" fontId="56" fillId="4" borderId="6" xfId="344" applyNumberFormat="1" applyFont="1" applyFill="1" applyBorder="1" applyAlignment="1">
      <alignment horizontal="center" vertical="center" wrapText="1"/>
    </xf>
    <xf numFmtId="20" fontId="56" fillId="4" borderId="6" xfId="344" applyNumberFormat="1" applyFont="1" applyFill="1" applyBorder="1" applyAlignment="1">
      <alignment horizontal="center" vertical="center" wrapText="1"/>
    </xf>
    <xf numFmtId="1" fontId="42" fillId="4" borderId="6" xfId="0" applyNumberFormat="1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14" fontId="42" fillId="4" borderId="6" xfId="0" applyNumberFormat="1" applyFont="1" applyFill="1" applyBorder="1" applyAlignment="1">
      <alignment vertical="center" wrapText="1"/>
    </xf>
    <xf numFmtId="0" fontId="42" fillId="4" borderId="6" xfId="0" applyFont="1" applyFill="1" applyBorder="1" applyAlignment="1">
      <alignment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49" fontId="33" fillId="4" borderId="30" xfId="344" applyNumberFormat="1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vertical="center" wrapText="1"/>
    </xf>
    <xf numFmtId="0" fontId="42" fillId="4" borderId="31" xfId="0" applyFont="1" applyFill="1" applyBorder="1" applyAlignment="1">
      <alignment horizontal="center" vertical="center" wrapText="1"/>
    </xf>
    <xf numFmtId="20" fontId="42" fillId="2" borderId="48" xfId="0" applyNumberFormat="1" applyFont="1" applyFill="1" applyBorder="1" applyAlignment="1">
      <alignment horizontal="center" vertical="center" wrapText="1"/>
    </xf>
    <xf numFmtId="20" fontId="42" fillId="2" borderId="49" xfId="0" applyNumberFormat="1" applyFont="1" applyFill="1" applyBorder="1" applyAlignment="1">
      <alignment horizontal="center" vertical="center" wrapText="1"/>
    </xf>
    <xf numFmtId="20" fontId="42" fillId="2" borderId="50" xfId="0" applyNumberFormat="1" applyFont="1" applyFill="1" applyBorder="1" applyAlignment="1">
      <alignment horizontal="center" vertical="center" wrapText="1"/>
    </xf>
    <xf numFmtId="49" fontId="56" fillId="4" borderId="48" xfId="344" applyNumberFormat="1" applyFont="1" applyFill="1" applyBorder="1" applyAlignment="1">
      <alignment horizontal="center" vertical="center" wrapText="1"/>
    </xf>
    <xf numFmtId="49" fontId="56" fillId="4" borderId="50" xfId="344" applyNumberFormat="1" applyFont="1" applyFill="1" applyBorder="1" applyAlignment="1">
      <alignment horizontal="center" vertical="center" wrapText="1"/>
    </xf>
    <xf numFmtId="0" fontId="42" fillId="0" borderId="25" xfId="363" applyFont="1" applyFill="1" applyBorder="1" applyAlignment="1">
      <alignment horizontal="center" vertical="center" wrapText="1"/>
    </xf>
    <xf numFmtId="0" fontId="59" fillId="4" borderId="0" xfId="363" applyFont="1" applyFill="1" applyBorder="1" applyAlignment="1">
      <alignment horizontal="right" wrapText="1"/>
    </xf>
    <xf numFmtId="0" fontId="62" fillId="0" borderId="29" xfId="363" applyFont="1" applyFill="1" applyBorder="1" applyAlignment="1">
      <alignment horizontal="right" vertical="center" wrapText="1"/>
    </xf>
    <xf numFmtId="0" fontId="62" fillId="0" borderId="30" xfId="363" applyFont="1" applyFill="1" applyBorder="1" applyAlignment="1">
      <alignment horizontal="right" vertical="center" wrapText="1"/>
    </xf>
    <xf numFmtId="0" fontId="87" fillId="0" borderId="8" xfId="363" applyFont="1" applyFill="1" applyBorder="1" applyAlignment="1">
      <alignment horizontal="center" vertical="center" wrapText="1"/>
    </xf>
    <xf numFmtId="0" fontId="87" fillId="0" borderId="23" xfId="363" applyFont="1" applyFill="1" applyBorder="1" applyAlignment="1">
      <alignment horizontal="center" vertical="center" wrapText="1"/>
    </xf>
    <xf numFmtId="0" fontId="87" fillId="0" borderId="9" xfId="363" applyFont="1" applyFill="1" applyBorder="1" applyAlignment="1">
      <alignment horizontal="center" vertical="center" wrapText="1"/>
    </xf>
    <xf numFmtId="0" fontId="87" fillId="0" borderId="34" xfId="363" applyFont="1" applyFill="1" applyBorder="1" applyAlignment="1">
      <alignment horizontal="center" vertical="center" wrapText="1"/>
    </xf>
    <xf numFmtId="0" fontId="87" fillId="0" borderId="22" xfId="363" applyFont="1" applyFill="1" applyBorder="1" applyAlignment="1">
      <alignment horizontal="center" vertical="center" wrapText="1"/>
    </xf>
    <xf numFmtId="0" fontId="87" fillId="0" borderId="35" xfId="363" applyFont="1" applyFill="1" applyBorder="1" applyAlignment="1">
      <alignment horizontal="center" vertical="center" wrapText="1"/>
    </xf>
    <xf numFmtId="0" fontId="62" fillId="0" borderId="8" xfId="363" applyFont="1" applyFill="1" applyBorder="1" applyAlignment="1">
      <alignment horizontal="right" vertical="center" wrapText="1"/>
    </xf>
    <xf numFmtId="0" fontId="62" fillId="0" borderId="23" xfId="363" applyFont="1" applyFill="1" applyBorder="1" applyAlignment="1">
      <alignment horizontal="right" vertical="center" wrapText="1"/>
    </xf>
    <xf numFmtId="0" fontId="62" fillId="0" borderId="39" xfId="363" applyFont="1" applyFill="1" applyBorder="1" applyAlignment="1">
      <alignment horizontal="right" vertical="center" wrapText="1"/>
    </xf>
    <xf numFmtId="0" fontId="87" fillId="0" borderId="15" xfId="363" applyFont="1" applyFill="1" applyBorder="1" applyAlignment="1">
      <alignment horizontal="center" vertical="center" wrapText="1"/>
    </xf>
    <xf numFmtId="0" fontId="87" fillId="0" borderId="21" xfId="363" applyFont="1" applyFill="1" applyBorder="1" applyAlignment="1">
      <alignment horizontal="center" vertical="center" wrapText="1"/>
    </xf>
    <xf numFmtId="0" fontId="87" fillId="0" borderId="18" xfId="363" applyFont="1" applyFill="1" applyBorder="1" applyAlignment="1">
      <alignment horizontal="center" vertical="center" wrapText="1"/>
    </xf>
    <xf numFmtId="0" fontId="62" fillId="0" borderId="37" xfId="363" applyFont="1" applyFill="1" applyBorder="1" applyAlignment="1">
      <alignment horizontal="right" vertical="center" wrapText="1"/>
    </xf>
    <xf numFmtId="0" fontId="62" fillId="0" borderId="0" xfId="363" applyFont="1" applyFill="1" applyBorder="1" applyAlignment="1">
      <alignment horizontal="right" vertical="center" wrapText="1"/>
    </xf>
    <xf numFmtId="0" fontId="62" fillId="0" borderId="3" xfId="363" applyFont="1" applyFill="1" applyBorder="1" applyAlignment="1">
      <alignment horizontal="right" vertical="center" wrapText="1"/>
    </xf>
    <xf numFmtId="0" fontId="86" fillId="4" borderId="22" xfId="363" applyFont="1" applyFill="1" applyBorder="1" applyAlignment="1">
      <alignment horizontal="center" vertical="center" wrapText="1"/>
    </xf>
    <xf numFmtId="0" fontId="77" fillId="4" borderId="0" xfId="363" applyFont="1" applyFill="1" applyBorder="1" applyAlignment="1">
      <alignment horizontal="center" vertical="top" wrapText="1"/>
    </xf>
    <xf numFmtId="0" fontId="77" fillId="4" borderId="0" xfId="363" applyFont="1" applyFill="1" applyBorder="1" applyAlignment="1">
      <alignment horizont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42" fillId="4" borderId="25" xfId="16246" applyFont="1" applyFill="1" applyBorder="1" applyAlignment="1">
      <alignment horizontal="center" vertical="center" wrapText="1"/>
    </xf>
    <xf numFmtId="49" fontId="56" fillId="4" borderId="6" xfId="344" applyNumberFormat="1" applyFont="1" applyFill="1" applyBorder="1" applyAlignment="1">
      <alignment horizontal="center" vertical="center" wrapText="1"/>
    </xf>
    <xf numFmtId="20" fontId="30" fillId="2" borderId="6" xfId="0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3" xfId="363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3" xfId="363" applyNumberFormat="1" applyFont="1" applyFill="1" applyBorder="1" applyAlignment="1">
      <alignment horizontal="center" vertical="center" wrapText="1"/>
    </xf>
    <xf numFmtId="0" fontId="60" fillId="5" borderId="15" xfId="363" applyFont="1" applyFill="1" applyBorder="1" applyAlignment="1">
      <alignment horizontal="left" vertical="center" wrapText="1"/>
    </xf>
    <xf numFmtId="0" fontId="60" fillId="5" borderId="18" xfId="363" applyFont="1" applyFill="1" applyBorder="1" applyAlignment="1">
      <alignment horizontal="left" vertical="center" wrapText="1"/>
    </xf>
    <xf numFmtId="0" fontId="32" fillId="0" borderId="16" xfId="363" applyFont="1" applyFill="1" applyBorder="1" applyAlignment="1">
      <alignment horizontal="left" vertical="center" wrapText="1"/>
    </xf>
    <xf numFmtId="0" fontId="32" fillId="0" borderId="19" xfId="363" applyFont="1" applyFill="1" applyBorder="1" applyAlignment="1">
      <alignment horizontal="left" vertical="center" wrapText="1"/>
    </xf>
    <xf numFmtId="0" fontId="62" fillId="4" borderId="17" xfId="363" applyFont="1" applyFill="1" applyBorder="1" applyAlignment="1">
      <alignment horizontal="left" vertical="center" wrapText="1"/>
    </xf>
    <xf numFmtId="0" fontId="62" fillId="4" borderId="20" xfId="363" applyFont="1" applyFill="1" applyBorder="1" applyAlignment="1">
      <alignment horizontal="left" vertical="center" wrapText="1"/>
    </xf>
    <xf numFmtId="0" fontId="64" fillId="6" borderId="15" xfId="363" applyFont="1" applyFill="1" applyBorder="1" applyAlignment="1">
      <alignment horizontal="left" vertical="center" wrapText="1"/>
    </xf>
    <xf numFmtId="0" fontId="64" fillId="6" borderId="18" xfId="363" applyFont="1" applyFill="1" applyBorder="1" applyAlignment="1">
      <alignment horizontal="left" vertical="center" wrapText="1"/>
    </xf>
    <xf numFmtId="0" fontId="60" fillId="7" borderId="8" xfId="363" applyFont="1" applyFill="1" applyBorder="1" applyAlignment="1">
      <alignment horizontal="left" vertical="center" wrapText="1"/>
    </xf>
    <xf numFmtId="0" fontId="60" fillId="7" borderId="9" xfId="363" applyFont="1" applyFill="1" applyBorder="1" applyAlignment="1">
      <alignment horizontal="left" vertical="center" wrapText="1"/>
    </xf>
    <xf numFmtId="0" fontId="60" fillId="9" borderId="8" xfId="363" applyFont="1" applyFill="1" applyBorder="1" applyAlignment="1">
      <alignment horizontal="left" vertical="center" wrapText="1"/>
    </xf>
    <xf numFmtId="0" fontId="60" fillId="9" borderId="9" xfId="363" applyFont="1" applyFill="1" applyBorder="1" applyAlignment="1">
      <alignment horizontal="left" vertical="center" wrapText="1"/>
    </xf>
    <xf numFmtId="0" fontId="60" fillId="3" borderId="8" xfId="363" applyFont="1" applyFill="1" applyBorder="1" applyAlignment="1">
      <alignment horizontal="left" vertical="center" wrapText="1"/>
    </xf>
    <xf numFmtId="0" fontId="60" fillId="3" borderId="9" xfId="363" applyFont="1" applyFill="1" applyBorder="1" applyAlignment="1">
      <alignment horizontal="left" vertical="center" wrapText="1"/>
    </xf>
    <xf numFmtId="0" fontId="60" fillId="10" borderId="8" xfId="363" applyFont="1" applyFill="1" applyBorder="1" applyAlignment="1">
      <alignment horizontal="left" vertical="center" wrapText="1"/>
    </xf>
    <xf numFmtId="0" fontId="60" fillId="10" borderId="9" xfId="363" applyFont="1" applyFill="1" applyBorder="1" applyAlignment="1">
      <alignment horizontal="left" vertical="center" wrapText="1"/>
    </xf>
    <xf numFmtId="0" fontId="60" fillId="8" borderId="8" xfId="363" applyFont="1" applyFill="1" applyBorder="1" applyAlignment="1">
      <alignment horizontal="left" vertical="center" wrapText="1"/>
    </xf>
    <xf numFmtId="0" fontId="60" fillId="8" borderId="9" xfId="363" applyFont="1" applyFill="1" applyBorder="1" applyAlignment="1">
      <alignment horizontal="left" vertical="center" wrapText="1"/>
    </xf>
    <xf numFmtId="0" fontId="62" fillId="4" borderId="16" xfId="363" applyFont="1" applyFill="1" applyBorder="1" applyAlignment="1">
      <alignment horizontal="left" vertical="center" wrapText="1"/>
    </xf>
    <xf numFmtId="0" fontId="62" fillId="4" borderId="19" xfId="363" applyFont="1" applyFill="1" applyBorder="1" applyAlignment="1">
      <alignment horizontal="left" vertical="center" wrapText="1"/>
    </xf>
    <xf numFmtId="0" fontId="60" fillId="2" borderId="15" xfId="363" applyFont="1" applyFill="1" applyBorder="1" applyAlignment="1">
      <alignment horizontal="left" vertical="center" wrapText="1"/>
    </xf>
    <xf numFmtId="0" fontId="60" fillId="2" borderId="18" xfId="363" applyFont="1" applyFill="1" applyBorder="1" applyAlignment="1">
      <alignment horizontal="left" vertical="center" wrapText="1"/>
    </xf>
    <xf numFmtId="0" fontId="33" fillId="2" borderId="5" xfId="363" applyFont="1" applyFill="1" applyBorder="1" applyAlignment="1">
      <alignment horizontal="left" vertical="center" wrapText="1"/>
    </xf>
    <xf numFmtId="0" fontId="40" fillId="0" borderId="8" xfId="363" applyFont="1" applyFill="1" applyBorder="1" applyAlignment="1">
      <alignment horizontal="center" vertical="center" wrapText="1"/>
    </xf>
    <xf numFmtId="0" fontId="40" fillId="0" borderId="9" xfId="363" applyFont="1" applyFill="1" applyBorder="1" applyAlignment="1">
      <alignment horizontal="center" vertical="center" wrapText="1"/>
    </xf>
    <xf numFmtId="49" fontId="56" fillId="4" borderId="30" xfId="344" applyNumberFormat="1" applyFont="1" applyFill="1" applyBorder="1" applyAlignment="1">
      <alignment horizontal="center" vertical="center" wrapText="1"/>
    </xf>
    <xf numFmtId="20" fontId="42" fillId="2" borderId="30" xfId="0" applyNumberFormat="1" applyFont="1" applyFill="1" applyBorder="1" applyAlignment="1">
      <alignment horizontal="center" vertical="center" wrapText="1"/>
    </xf>
  </cellXfs>
  <cellStyles count="2840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view="pageBreakPreview" topLeftCell="A33" zoomScale="55" zoomScaleNormal="55" zoomScaleSheetLayoutView="55" workbookViewId="0">
      <selection activeCell="J40" sqref="J40"/>
    </sheetView>
  </sheetViews>
  <sheetFormatPr defaultRowHeight="18.75" x14ac:dyDescent="0.3"/>
  <cols>
    <col min="1" max="1" width="9.28515625" style="24" customWidth="1"/>
    <col min="2" max="2" width="32.7109375" style="24" customWidth="1"/>
    <col min="3" max="3" width="27.5703125" style="84" customWidth="1"/>
    <col min="4" max="4" width="36.42578125" style="24" customWidth="1"/>
    <col min="5" max="5" width="26.140625" style="24" customWidth="1"/>
    <col min="6" max="6" width="14" style="24" customWidth="1"/>
    <col min="7" max="7" width="15" style="24" customWidth="1"/>
    <col min="8" max="8" width="11.140625" style="80" customWidth="1"/>
    <col min="9" max="9" width="14" style="63" customWidth="1"/>
    <col min="10" max="10" width="56.85546875" style="24" customWidth="1"/>
    <col min="11" max="11" width="35.5703125" style="24" customWidth="1"/>
    <col min="12" max="12" width="55" style="24" bestFit="1" customWidth="1"/>
    <col min="13" max="13" width="20.28515625" style="24" customWidth="1"/>
    <col min="14" max="14" width="14.5703125" style="24" customWidth="1"/>
    <col min="15" max="15" width="28.42578125" style="24" customWidth="1"/>
    <col min="16" max="16384" width="9.140625" style="24"/>
  </cols>
  <sheetData>
    <row r="1" spans="1:15" x14ac:dyDescent="0.3">
      <c r="B1" s="25"/>
      <c r="C1" s="26"/>
      <c r="D1" s="25"/>
      <c r="E1" s="25"/>
      <c r="F1" s="25"/>
      <c r="G1" s="27"/>
      <c r="H1" s="28"/>
      <c r="I1" s="29"/>
      <c r="J1" s="177"/>
      <c r="K1" s="177"/>
      <c r="L1" s="177"/>
      <c r="M1" s="177"/>
      <c r="N1" s="177"/>
    </row>
    <row r="2" spans="1:15" ht="20.25" customHeight="1" x14ac:dyDescent="0.3">
      <c r="A2" s="197" t="s">
        <v>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0.25" customHeight="1" x14ac:dyDescent="0.2">
      <c r="A3" s="196" t="s">
        <v>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21" customHeight="1" thickBot="1" x14ac:dyDescent="0.25">
      <c r="A4" s="195" t="s">
        <v>59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93.75" x14ac:dyDescent="0.2">
      <c r="A5" s="102" t="s">
        <v>7</v>
      </c>
      <c r="B5" s="100" t="s">
        <v>8</v>
      </c>
      <c r="C5" s="100" t="s">
        <v>9</v>
      </c>
      <c r="D5" s="100" t="s">
        <v>10</v>
      </c>
      <c r="E5" s="100" t="s">
        <v>11</v>
      </c>
      <c r="F5" s="176" t="s">
        <v>12</v>
      </c>
      <c r="G5" s="176"/>
      <c r="H5" s="103" t="s">
        <v>13</v>
      </c>
      <c r="I5" s="104" t="s">
        <v>14</v>
      </c>
      <c r="J5" s="100" t="s">
        <v>120</v>
      </c>
      <c r="K5" s="100" t="s">
        <v>121</v>
      </c>
      <c r="L5" s="56" t="s">
        <v>60</v>
      </c>
      <c r="M5" s="100" t="s">
        <v>61</v>
      </c>
      <c r="N5" s="100" t="s">
        <v>15</v>
      </c>
      <c r="O5" s="105" t="s">
        <v>122</v>
      </c>
    </row>
    <row r="6" spans="1:15" ht="19.5" thickBot="1" x14ac:dyDescent="0.25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8">
        <v>9</v>
      </c>
      <c r="J6" s="107">
        <v>10</v>
      </c>
      <c r="K6" s="107">
        <v>11</v>
      </c>
      <c r="L6" s="109">
        <v>12</v>
      </c>
      <c r="M6" s="107">
        <v>13</v>
      </c>
      <c r="N6" s="107">
        <v>14</v>
      </c>
      <c r="O6" s="110">
        <v>15</v>
      </c>
    </row>
    <row r="7" spans="1:15" ht="24" customHeight="1" thickBot="1" x14ac:dyDescent="0.25">
      <c r="A7" s="180" t="s">
        <v>62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</row>
    <row r="8" spans="1:15" s="37" customFormat="1" ht="74.25" customHeight="1" x14ac:dyDescent="0.2">
      <c r="A8" s="146">
        <v>1</v>
      </c>
      <c r="B8" s="147" t="s">
        <v>63</v>
      </c>
      <c r="C8" s="148" t="s">
        <v>2</v>
      </c>
      <c r="D8" s="149" t="s">
        <v>36</v>
      </c>
      <c r="E8" s="150" t="s">
        <v>64</v>
      </c>
      <c r="F8" s="151" t="s">
        <v>65</v>
      </c>
      <c r="G8" s="151" t="s">
        <v>66</v>
      </c>
      <c r="H8" s="152">
        <v>7.6388888888888886E-3</v>
      </c>
      <c r="I8" s="153">
        <v>225</v>
      </c>
      <c r="J8" s="120" t="s">
        <v>125</v>
      </c>
      <c r="K8" s="150" t="s">
        <v>153</v>
      </c>
      <c r="L8" s="150" t="s">
        <v>154</v>
      </c>
      <c r="M8" s="150">
        <v>3145</v>
      </c>
      <c r="N8" s="150">
        <v>3</v>
      </c>
      <c r="O8" s="154" t="s">
        <v>126</v>
      </c>
    </row>
    <row r="9" spans="1:15" s="37" customFormat="1" ht="56.25" x14ac:dyDescent="0.2">
      <c r="A9" s="155">
        <v>2</v>
      </c>
      <c r="B9" s="156" t="s">
        <v>63</v>
      </c>
      <c r="C9" s="157" t="s">
        <v>67</v>
      </c>
      <c r="D9" s="158" t="s">
        <v>51</v>
      </c>
      <c r="E9" s="54" t="s">
        <v>68</v>
      </c>
      <c r="F9" s="159" t="s">
        <v>69</v>
      </c>
      <c r="G9" s="159" t="s">
        <v>70</v>
      </c>
      <c r="H9" s="160">
        <v>6.9444444444444441E-3</v>
      </c>
      <c r="I9" s="161">
        <v>2.5</v>
      </c>
      <c r="J9" s="42" t="s">
        <v>71</v>
      </c>
      <c r="K9" s="54" t="s">
        <v>155</v>
      </c>
      <c r="L9" s="54" t="s">
        <v>156</v>
      </c>
      <c r="M9" s="54">
        <v>127</v>
      </c>
      <c r="N9" s="54">
        <v>3</v>
      </c>
      <c r="O9" s="162" t="s">
        <v>126</v>
      </c>
    </row>
    <row r="10" spans="1:15" s="37" customFormat="1" ht="61.5" customHeight="1" x14ac:dyDescent="0.2">
      <c r="A10" s="155">
        <v>3</v>
      </c>
      <c r="B10" s="156" t="s">
        <v>63</v>
      </c>
      <c r="C10" s="157" t="s">
        <v>2</v>
      </c>
      <c r="D10" s="158" t="s">
        <v>36</v>
      </c>
      <c r="E10" s="54" t="s">
        <v>72</v>
      </c>
      <c r="F10" s="159" t="s">
        <v>73</v>
      </c>
      <c r="G10" s="159" t="s">
        <v>74</v>
      </c>
      <c r="H10" s="160">
        <v>1.0416666666666666E-2</v>
      </c>
      <c r="I10" s="161">
        <v>400</v>
      </c>
      <c r="J10" s="42" t="s">
        <v>75</v>
      </c>
      <c r="K10" s="54" t="s">
        <v>153</v>
      </c>
      <c r="L10" s="54" t="s">
        <v>154</v>
      </c>
      <c r="M10" s="54">
        <v>3145</v>
      </c>
      <c r="N10" s="54">
        <v>4</v>
      </c>
      <c r="O10" s="162" t="s">
        <v>126</v>
      </c>
    </row>
    <row r="11" spans="1:15" s="4" customFormat="1" ht="37.5" hidden="1" x14ac:dyDescent="0.2">
      <c r="A11" s="57">
        <v>4</v>
      </c>
      <c r="B11" s="5" t="s">
        <v>63</v>
      </c>
      <c r="C11" s="2" t="s">
        <v>2</v>
      </c>
      <c r="D11" s="38" t="s">
        <v>76</v>
      </c>
      <c r="E11" s="39" t="s">
        <v>77</v>
      </c>
      <c r="F11" s="19" t="s">
        <v>78</v>
      </c>
      <c r="G11" s="19" t="s">
        <v>79</v>
      </c>
      <c r="H11" s="40">
        <v>2.2222222222222223E-2</v>
      </c>
      <c r="I11" s="41">
        <v>15</v>
      </c>
      <c r="J11" s="43" t="s">
        <v>80</v>
      </c>
      <c r="K11" s="39"/>
      <c r="L11" s="39"/>
      <c r="M11" s="39">
        <v>15</v>
      </c>
      <c r="N11" s="39">
        <v>11</v>
      </c>
      <c r="O11" s="125"/>
    </row>
    <row r="12" spans="1:15" s="4" customFormat="1" ht="37.5" x14ac:dyDescent="0.2">
      <c r="A12" s="57">
        <v>4</v>
      </c>
      <c r="B12" s="5" t="s">
        <v>63</v>
      </c>
      <c r="C12" s="2" t="s">
        <v>2</v>
      </c>
      <c r="D12" s="38" t="s">
        <v>81</v>
      </c>
      <c r="E12" s="39" t="s">
        <v>77</v>
      </c>
      <c r="F12" s="19" t="s">
        <v>82</v>
      </c>
      <c r="G12" s="19" t="s">
        <v>83</v>
      </c>
      <c r="H12" s="40">
        <v>1.1111111111111112E-2</v>
      </c>
      <c r="I12" s="41">
        <v>35</v>
      </c>
      <c r="J12" s="145" t="s">
        <v>84</v>
      </c>
      <c r="K12" s="39" t="s">
        <v>171</v>
      </c>
      <c r="L12" s="39" t="s">
        <v>170</v>
      </c>
      <c r="M12" s="39">
        <v>36</v>
      </c>
      <c r="N12" s="39">
        <v>15</v>
      </c>
      <c r="O12" s="125" t="s">
        <v>127</v>
      </c>
    </row>
    <row r="13" spans="1:15" s="4" customFormat="1" ht="19.5" thickBot="1" x14ac:dyDescent="0.25">
      <c r="A13" s="178" t="s">
        <v>0</v>
      </c>
      <c r="B13" s="179"/>
      <c r="C13" s="179"/>
      <c r="D13" s="179"/>
      <c r="E13" s="179"/>
      <c r="F13" s="179"/>
      <c r="G13" s="179"/>
      <c r="H13" s="117">
        <f>SUM(H8:H12)</f>
        <v>5.8333333333333334E-2</v>
      </c>
      <c r="I13" s="118">
        <f>SUM(I8:I12)</f>
        <v>677.5</v>
      </c>
      <c r="J13" s="101"/>
      <c r="K13" s="101"/>
      <c r="L13" s="101"/>
      <c r="M13" s="58"/>
      <c r="N13" s="58"/>
      <c r="O13" s="126"/>
    </row>
    <row r="14" spans="1:15" s="4" customFormat="1" ht="24" customHeight="1" thickBot="1" x14ac:dyDescent="0.25">
      <c r="A14" s="183" t="s">
        <v>85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5" s="4" customFormat="1" ht="92.25" customHeight="1" x14ac:dyDescent="0.2">
      <c r="A15" s="116">
        <v>5</v>
      </c>
      <c r="B15" s="31" t="s">
        <v>63</v>
      </c>
      <c r="C15" s="1" t="s">
        <v>4</v>
      </c>
      <c r="D15" s="32" t="s">
        <v>5</v>
      </c>
      <c r="E15" s="33" t="s">
        <v>86</v>
      </c>
      <c r="F15" s="34" t="s">
        <v>40</v>
      </c>
      <c r="G15" s="34" t="s">
        <v>87</v>
      </c>
      <c r="H15" s="35">
        <v>1.0416666666666666E-2</v>
      </c>
      <c r="I15" s="36">
        <v>4.75</v>
      </c>
      <c r="J15" s="120" t="s">
        <v>39</v>
      </c>
      <c r="K15" s="150" t="s">
        <v>175</v>
      </c>
      <c r="L15" s="150" t="s">
        <v>173</v>
      </c>
      <c r="M15" s="150">
        <v>70</v>
      </c>
      <c r="N15" s="150">
        <v>11</v>
      </c>
      <c r="O15" s="154" t="s">
        <v>128</v>
      </c>
    </row>
    <row r="16" spans="1:15" s="4" customFormat="1" ht="19.5" thickBot="1" x14ac:dyDescent="0.25">
      <c r="A16" s="178" t="s">
        <v>0</v>
      </c>
      <c r="B16" s="179"/>
      <c r="C16" s="179"/>
      <c r="D16" s="179"/>
      <c r="E16" s="179"/>
      <c r="F16" s="179"/>
      <c r="G16" s="179"/>
      <c r="H16" s="117">
        <f>SUM(H15:H15)</f>
        <v>1.0416666666666666E-2</v>
      </c>
      <c r="I16" s="118">
        <f>SUM(I15:I15)</f>
        <v>4.75</v>
      </c>
      <c r="J16" s="101"/>
      <c r="K16" s="101"/>
      <c r="L16" s="101"/>
      <c r="M16" s="58"/>
      <c r="N16" s="58"/>
      <c r="O16" s="119"/>
    </row>
    <row r="17" spans="1:15" s="4" customFormat="1" ht="24" hidden="1" thickBot="1" x14ac:dyDescent="0.25">
      <c r="A17" s="183" t="s">
        <v>88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</row>
    <row r="18" spans="1:15" s="37" customFormat="1" ht="19.5" hidden="1" thickBot="1" x14ac:dyDescent="0.25">
      <c r="A18" s="18"/>
      <c r="B18" s="5"/>
      <c r="C18" s="21"/>
      <c r="D18" s="3"/>
      <c r="E18" s="50"/>
      <c r="F18" s="51"/>
      <c r="G18" s="51"/>
      <c r="H18" s="52"/>
      <c r="I18" s="53"/>
      <c r="J18" s="22"/>
      <c r="K18" s="39"/>
      <c r="L18" s="39"/>
      <c r="M18" s="39"/>
      <c r="N18" s="39"/>
    </row>
    <row r="19" spans="1:15" s="37" customFormat="1" ht="19.5" hidden="1" thickBot="1" x14ac:dyDescent="0.25">
      <c r="A19" s="18"/>
      <c r="B19" s="5"/>
      <c r="C19" s="21"/>
      <c r="D19" s="3"/>
      <c r="E19" s="50"/>
      <c r="F19" s="51"/>
      <c r="G19" s="51"/>
      <c r="H19" s="52"/>
      <c r="I19" s="53"/>
      <c r="J19" s="22"/>
      <c r="K19" s="39"/>
      <c r="L19" s="39"/>
      <c r="M19" s="39"/>
      <c r="N19" s="39"/>
    </row>
    <row r="20" spans="1:15" s="4" customFormat="1" ht="19.5" hidden="1" thickBot="1" x14ac:dyDescent="0.25">
      <c r="A20" s="186" t="s">
        <v>0</v>
      </c>
      <c r="B20" s="187"/>
      <c r="C20" s="187"/>
      <c r="D20" s="187"/>
      <c r="E20" s="187"/>
      <c r="F20" s="187"/>
      <c r="G20" s="188"/>
      <c r="H20" s="44">
        <f>SUM(H18:H19)</f>
        <v>0</v>
      </c>
      <c r="I20" s="45">
        <f>SUM(I18:I19)</f>
        <v>0</v>
      </c>
      <c r="J20" s="46"/>
      <c r="K20" s="47"/>
      <c r="L20" s="47"/>
      <c r="M20" s="48"/>
      <c r="N20" s="49"/>
    </row>
    <row r="21" spans="1:15" s="4" customFormat="1" ht="24" hidden="1" thickBot="1" x14ac:dyDescent="0.25">
      <c r="A21" s="189" t="s">
        <v>89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1:15" s="37" customFormat="1" ht="19.5" hidden="1" thickBot="1" x14ac:dyDescent="0.25">
      <c r="A22" s="20"/>
      <c r="B22" s="5"/>
      <c r="C22" s="5"/>
      <c r="D22" s="3"/>
      <c r="E22" s="54"/>
      <c r="F22" s="19"/>
      <c r="G22" s="19"/>
      <c r="H22" s="40"/>
      <c r="I22" s="23"/>
      <c r="J22" s="55"/>
      <c r="K22" s="20"/>
      <c r="L22" s="20"/>
      <c r="M22" s="20"/>
      <c r="N22" s="20"/>
    </row>
    <row r="23" spans="1:15" s="4" customFormat="1" hidden="1" x14ac:dyDescent="0.2">
      <c r="A23" s="192" t="s">
        <v>0</v>
      </c>
      <c r="B23" s="193"/>
      <c r="C23" s="193"/>
      <c r="D23" s="193"/>
      <c r="E23" s="193"/>
      <c r="F23" s="193"/>
      <c r="G23" s="194"/>
      <c r="H23" s="111">
        <f>SUM(H22:H22)</f>
        <v>0</v>
      </c>
      <c r="I23" s="112">
        <f>SUM(I22:I22)</f>
        <v>0</v>
      </c>
      <c r="J23" s="115"/>
      <c r="K23" s="30"/>
      <c r="L23" s="30"/>
      <c r="M23" s="113"/>
      <c r="N23" s="114"/>
    </row>
    <row r="24" spans="1:15" s="4" customFormat="1" ht="24" customHeight="1" thickBot="1" x14ac:dyDescent="0.25">
      <c r="A24" s="180" t="s">
        <v>90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 s="37" customFormat="1" ht="56.25" x14ac:dyDescent="0.2">
      <c r="A25" s="146">
        <v>6</v>
      </c>
      <c r="B25" s="147" t="s">
        <v>63</v>
      </c>
      <c r="C25" s="148" t="s">
        <v>50</v>
      </c>
      <c r="D25" s="149" t="s">
        <v>54</v>
      </c>
      <c r="E25" s="150" t="s">
        <v>91</v>
      </c>
      <c r="F25" s="151" t="s">
        <v>55</v>
      </c>
      <c r="G25" s="151" t="s">
        <v>92</v>
      </c>
      <c r="H25" s="152">
        <v>7.6388888888888886E-3</v>
      </c>
      <c r="I25" s="153">
        <v>28</v>
      </c>
      <c r="J25" s="120" t="s">
        <v>93</v>
      </c>
      <c r="K25" s="54" t="s">
        <v>155</v>
      </c>
      <c r="L25" s="54" t="s">
        <v>156</v>
      </c>
      <c r="M25" s="150">
        <v>642</v>
      </c>
      <c r="N25" s="150">
        <v>20</v>
      </c>
      <c r="O25" s="154" t="s">
        <v>126</v>
      </c>
    </row>
    <row r="26" spans="1:15" s="37" customFormat="1" ht="37.5" x14ac:dyDescent="0.2">
      <c r="A26" s="155">
        <v>7</v>
      </c>
      <c r="B26" s="156" t="s">
        <v>63</v>
      </c>
      <c r="C26" s="157" t="s">
        <v>41</v>
      </c>
      <c r="D26" s="158" t="s">
        <v>56</v>
      </c>
      <c r="E26" s="54" t="s">
        <v>94</v>
      </c>
      <c r="F26" s="159" t="s">
        <v>95</v>
      </c>
      <c r="G26" s="159" t="s">
        <v>96</v>
      </c>
      <c r="H26" s="160">
        <v>2.0833333333333333E-3</v>
      </c>
      <c r="I26" s="161">
        <v>25</v>
      </c>
      <c r="J26" s="42" t="s">
        <v>157</v>
      </c>
      <c r="K26" s="54" t="s">
        <v>158</v>
      </c>
      <c r="L26" s="54" t="s">
        <v>159</v>
      </c>
      <c r="M26" s="54">
        <v>1100</v>
      </c>
      <c r="N26" s="54">
        <v>15</v>
      </c>
      <c r="O26" s="162" t="s">
        <v>129</v>
      </c>
    </row>
    <row r="27" spans="1:15" s="37" customFormat="1" ht="37.5" x14ac:dyDescent="0.2">
      <c r="A27" s="155">
        <v>8</v>
      </c>
      <c r="B27" s="156" t="s">
        <v>63</v>
      </c>
      <c r="C27" s="157" t="s">
        <v>42</v>
      </c>
      <c r="D27" s="158" t="s">
        <v>46</v>
      </c>
      <c r="E27" s="54" t="s">
        <v>97</v>
      </c>
      <c r="F27" s="159" t="s">
        <v>47</v>
      </c>
      <c r="G27" s="159" t="s">
        <v>98</v>
      </c>
      <c r="H27" s="160">
        <v>3.472222222222222E-3</v>
      </c>
      <c r="I27" s="161">
        <v>7.9</v>
      </c>
      <c r="J27" s="42" t="s">
        <v>168</v>
      </c>
      <c r="K27" s="54" t="s">
        <v>176</v>
      </c>
      <c r="L27" s="54" t="s">
        <v>169</v>
      </c>
      <c r="M27" s="54">
        <v>320</v>
      </c>
      <c r="N27" s="54">
        <v>11</v>
      </c>
      <c r="O27" s="162" t="s">
        <v>129</v>
      </c>
    </row>
    <row r="28" spans="1:15" s="4" customFormat="1" ht="19.5" thickBot="1" x14ac:dyDescent="0.25">
      <c r="A28" s="178" t="s">
        <v>0</v>
      </c>
      <c r="B28" s="179"/>
      <c r="C28" s="179"/>
      <c r="D28" s="179"/>
      <c r="E28" s="179"/>
      <c r="F28" s="179"/>
      <c r="G28" s="179"/>
      <c r="H28" s="117">
        <f>SUM(H25:H27)</f>
        <v>1.3194444444444444E-2</v>
      </c>
      <c r="I28" s="118">
        <f>SUM(I25:I27)</f>
        <v>60.9</v>
      </c>
      <c r="J28" s="101"/>
      <c r="K28" s="101"/>
      <c r="L28" s="101"/>
      <c r="M28" s="121"/>
      <c r="N28" s="121"/>
      <c r="O28" s="119"/>
    </row>
    <row r="29" spans="1:15" s="4" customFormat="1" ht="21" thickBot="1" x14ac:dyDescent="0.25">
      <c r="A29" s="198" t="s">
        <v>16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1:15" ht="71.25" customHeight="1" x14ac:dyDescent="0.2">
      <c r="A30" s="122" t="s">
        <v>7</v>
      </c>
      <c r="B30" s="123" t="s">
        <v>8</v>
      </c>
      <c r="C30" s="123" t="s">
        <v>9</v>
      </c>
      <c r="D30" s="123" t="s">
        <v>10</v>
      </c>
      <c r="E30" s="123" t="s">
        <v>17</v>
      </c>
      <c r="F30" s="200" t="s">
        <v>18</v>
      </c>
      <c r="G30" s="200"/>
      <c r="H30" s="200" t="s">
        <v>19</v>
      </c>
      <c r="I30" s="200"/>
      <c r="J30" s="200"/>
      <c r="K30" s="123" t="s">
        <v>123</v>
      </c>
      <c r="L30" s="123" t="s">
        <v>124</v>
      </c>
      <c r="M30" s="123" t="s">
        <v>15</v>
      </c>
      <c r="N30" s="124" t="s">
        <v>122</v>
      </c>
    </row>
    <row r="31" spans="1:15" s="4" customFormat="1" ht="131.25" x14ac:dyDescent="0.2">
      <c r="A31" s="155">
        <v>1</v>
      </c>
      <c r="B31" s="156" t="s">
        <v>63</v>
      </c>
      <c r="C31" s="157" t="s">
        <v>67</v>
      </c>
      <c r="D31" s="157" t="s">
        <v>37</v>
      </c>
      <c r="E31" s="54" t="s">
        <v>99</v>
      </c>
      <c r="F31" s="201" t="s">
        <v>38</v>
      </c>
      <c r="G31" s="201"/>
      <c r="H31" s="202" t="s">
        <v>100</v>
      </c>
      <c r="I31" s="202"/>
      <c r="J31" s="202"/>
      <c r="K31" s="163" t="s">
        <v>160</v>
      </c>
      <c r="L31" s="164" t="s">
        <v>161</v>
      </c>
      <c r="M31" s="54">
        <v>6</v>
      </c>
      <c r="N31" s="162" t="s">
        <v>128</v>
      </c>
    </row>
    <row r="32" spans="1:15" s="4" customFormat="1" ht="93.75" x14ac:dyDescent="0.2">
      <c r="A32" s="155">
        <v>2</v>
      </c>
      <c r="B32" s="156" t="s">
        <v>63</v>
      </c>
      <c r="C32" s="157" t="s">
        <v>3</v>
      </c>
      <c r="D32" s="157" t="s">
        <v>43</v>
      </c>
      <c r="E32" s="54" t="s">
        <v>1</v>
      </c>
      <c r="F32" s="201" t="s">
        <v>52</v>
      </c>
      <c r="G32" s="201"/>
      <c r="H32" s="202" t="s">
        <v>101</v>
      </c>
      <c r="I32" s="202"/>
      <c r="J32" s="202"/>
      <c r="K32" s="54" t="s">
        <v>158</v>
      </c>
      <c r="L32" s="164" t="s">
        <v>165</v>
      </c>
      <c r="M32" s="54">
        <v>15</v>
      </c>
      <c r="N32" s="162" t="s">
        <v>129</v>
      </c>
    </row>
    <row r="33" spans="1:14" s="4" customFormat="1" ht="33" x14ac:dyDescent="0.2">
      <c r="A33" s="155">
        <v>3</v>
      </c>
      <c r="B33" s="156" t="s">
        <v>63</v>
      </c>
      <c r="C33" s="157" t="s">
        <v>102</v>
      </c>
      <c r="D33" s="157" t="s">
        <v>53</v>
      </c>
      <c r="E33" s="54" t="s">
        <v>103</v>
      </c>
      <c r="F33" s="201" t="s">
        <v>104</v>
      </c>
      <c r="G33" s="201"/>
      <c r="H33" s="202" t="s">
        <v>105</v>
      </c>
      <c r="I33" s="202"/>
      <c r="J33" s="202"/>
      <c r="K33" s="54" t="s">
        <v>158</v>
      </c>
      <c r="L33" s="164" t="s">
        <v>166</v>
      </c>
      <c r="M33" s="54">
        <v>1</v>
      </c>
      <c r="N33" s="162" t="s">
        <v>130</v>
      </c>
    </row>
    <row r="34" spans="1:14" s="4" customFormat="1" ht="85.5" customHeight="1" x14ac:dyDescent="0.2">
      <c r="A34" s="155">
        <v>4</v>
      </c>
      <c r="B34" s="156" t="s">
        <v>63</v>
      </c>
      <c r="C34" s="156" t="s">
        <v>57</v>
      </c>
      <c r="D34" s="158" t="s">
        <v>106</v>
      </c>
      <c r="E34" s="54" t="s">
        <v>99</v>
      </c>
      <c r="F34" s="174" t="s">
        <v>107</v>
      </c>
      <c r="G34" s="175"/>
      <c r="H34" s="171" t="s">
        <v>108</v>
      </c>
      <c r="I34" s="172"/>
      <c r="J34" s="173"/>
      <c r="K34" s="54" t="s">
        <v>162</v>
      </c>
      <c r="L34" s="164" t="s">
        <v>163</v>
      </c>
      <c r="M34" s="54">
        <v>10</v>
      </c>
      <c r="N34" s="162" t="s">
        <v>129</v>
      </c>
    </row>
    <row r="35" spans="1:14" s="4" customFormat="1" ht="78.75" customHeight="1" x14ac:dyDescent="0.2">
      <c r="A35" s="155">
        <v>5</v>
      </c>
      <c r="B35" s="156" t="s">
        <v>63</v>
      </c>
      <c r="C35" s="156" t="s">
        <v>109</v>
      </c>
      <c r="D35" s="158" t="s">
        <v>44</v>
      </c>
      <c r="E35" s="54" t="s">
        <v>99</v>
      </c>
      <c r="F35" s="174" t="s">
        <v>45</v>
      </c>
      <c r="G35" s="175"/>
      <c r="H35" s="171" t="s">
        <v>110</v>
      </c>
      <c r="I35" s="172"/>
      <c r="J35" s="173"/>
      <c r="K35" s="54" t="s">
        <v>160</v>
      </c>
      <c r="L35" s="164" t="s">
        <v>164</v>
      </c>
      <c r="M35" s="54">
        <v>14</v>
      </c>
      <c r="N35" s="162" t="s">
        <v>126</v>
      </c>
    </row>
    <row r="36" spans="1:14" s="4" customFormat="1" ht="90.75" customHeight="1" thickBot="1" x14ac:dyDescent="0.25">
      <c r="A36" s="165">
        <v>6</v>
      </c>
      <c r="B36" s="166" t="s">
        <v>63</v>
      </c>
      <c r="C36" s="166" t="s">
        <v>2</v>
      </c>
      <c r="D36" s="167" t="s">
        <v>48</v>
      </c>
      <c r="E36" s="168" t="s">
        <v>99</v>
      </c>
      <c r="F36" s="232" t="s">
        <v>49</v>
      </c>
      <c r="G36" s="232"/>
      <c r="H36" s="233" t="s">
        <v>108</v>
      </c>
      <c r="I36" s="233"/>
      <c r="J36" s="233"/>
      <c r="K36" s="168" t="s">
        <v>162</v>
      </c>
      <c r="L36" s="169" t="s">
        <v>167</v>
      </c>
      <c r="M36" s="168">
        <v>10</v>
      </c>
      <c r="N36" s="170" t="s">
        <v>129</v>
      </c>
    </row>
    <row r="37" spans="1:14" ht="16.5" x14ac:dyDescent="0.25">
      <c r="B37" s="229" t="s">
        <v>172</v>
      </c>
      <c r="C37" s="229"/>
      <c r="D37" s="229"/>
      <c r="E37" s="59"/>
      <c r="F37" s="60"/>
      <c r="G37" s="61"/>
      <c r="H37" s="62"/>
    </row>
    <row r="38" spans="1:14" ht="19.5" thickBot="1" x14ac:dyDescent="0.3">
      <c r="B38" s="64"/>
      <c r="C38" s="65"/>
      <c r="D38" s="66"/>
      <c r="E38" s="59"/>
      <c r="F38" s="60"/>
      <c r="G38" s="61"/>
      <c r="H38" s="62"/>
    </row>
    <row r="39" spans="1:14" ht="33.75" thickBot="1" x14ac:dyDescent="0.25">
      <c r="A39" s="230" t="s">
        <v>20</v>
      </c>
      <c r="B39" s="231"/>
      <c r="C39" s="67" t="s">
        <v>111</v>
      </c>
      <c r="D39" s="67" t="s">
        <v>112</v>
      </c>
      <c r="E39" s="67" t="s">
        <v>113</v>
      </c>
      <c r="F39" s="68"/>
      <c r="G39" s="68"/>
      <c r="H39" s="69"/>
      <c r="J39" s="127" t="s">
        <v>132</v>
      </c>
      <c r="K39" s="128" t="s">
        <v>133</v>
      </c>
      <c r="L39" s="129" t="s">
        <v>134</v>
      </c>
    </row>
    <row r="40" spans="1:14" ht="60.75" x14ac:dyDescent="0.2">
      <c r="A40" s="227" t="s">
        <v>21</v>
      </c>
      <c r="B40" s="228"/>
      <c r="C40" s="6">
        <v>7</v>
      </c>
      <c r="D40" s="6">
        <v>7</v>
      </c>
      <c r="E40" s="6">
        <v>5</v>
      </c>
      <c r="F40" s="68"/>
      <c r="G40" s="68"/>
      <c r="H40" s="70"/>
      <c r="I40" s="71"/>
      <c r="J40" s="130">
        <v>1</v>
      </c>
      <c r="K40" s="131" t="s">
        <v>135</v>
      </c>
      <c r="L40" s="132"/>
    </row>
    <row r="41" spans="1:14" ht="40.5" x14ac:dyDescent="0.2">
      <c r="A41" s="209" t="s">
        <v>22</v>
      </c>
      <c r="B41" s="210"/>
      <c r="C41" s="7">
        <v>2</v>
      </c>
      <c r="D41" s="7">
        <v>3</v>
      </c>
      <c r="E41" s="7">
        <v>2</v>
      </c>
      <c r="F41" s="68"/>
      <c r="G41" s="68"/>
      <c r="H41" s="70"/>
      <c r="I41" s="72"/>
      <c r="J41" s="133">
        <v>2</v>
      </c>
      <c r="K41" s="134" t="s">
        <v>136</v>
      </c>
      <c r="L41" s="135"/>
    </row>
    <row r="42" spans="1:14" ht="40.5" x14ac:dyDescent="0.2">
      <c r="A42" s="209" t="s">
        <v>23</v>
      </c>
      <c r="B42" s="210"/>
      <c r="C42" s="7">
        <v>1</v>
      </c>
      <c r="D42" s="7">
        <v>1</v>
      </c>
      <c r="E42" s="7">
        <v>3</v>
      </c>
      <c r="F42" s="68"/>
      <c r="G42" s="68"/>
      <c r="H42" s="70"/>
      <c r="I42" s="72"/>
      <c r="J42" s="136" t="s">
        <v>137</v>
      </c>
      <c r="K42" s="134" t="s">
        <v>138</v>
      </c>
      <c r="L42" s="135"/>
    </row>
    <row r="43" spans="1:14" ht="40.5" x14ac:dyDescent="0.2">
      <c r="A43" s="225" t="s">
        <v>24</v>
      </c>
      <c r="B43" s="226"/>
      <c r="C43" s="7">
        <v>4</v>
      </c>
      <c r="D43" s="7">
        <v>1</v>
      </c>
      <c r="E43" s="7"/>
      <c r="F43" s="68"/>
      <c r="G43" s="68"/>
      <c r="H43" s="70"/>
      <c r="I43" s="72"/>
      <c r="J43" s="136" t="s">
        <v>139</v>
      </c>
      <c r="K43" s="134" t="s">
        <v>140</v>
      </c>
      <c r="L43" s="135"/>
    </row>
    <row r="44" spans="1:14" ht="40.5" x14ac:dyDescent="0.2">
      <c r="A44" s="225" t="s">
        <v>130</v>
      </c>
      <c r="B44" s="226"/>
      <c r="C44" s="7"/>
      <c r="D44" s="7">
        <v>1</v>
      </c>
      <c r="E44" s="7"/>
      <c r="F44" s="68"/>
      <c r="G44" s="68"/>
      <c r="H44" s="70"/>
      <c r="I44" s="72"/>
      <c r="J44" s="136" t="s">
        <v>141</v>
      </c>
      <c r="K44" s="134" t="s">
        <v>142</v>
      </c>
      <c r="L44" s="135"/>
    </row>
    <row r="45" spans="1:14" ht="41.25" thickBot="1" x14ac:dyDescent="0.25">
      <c r="A45" s="211" t="s">
        <v>25</v>
      </c>
      <c r="B45" s="212"/>
      <c r="C45" s="7"/>
      <c r="D45" s="7"/>
      <c r="E45" s="7"/>
      <c r="F45" s="68"/>
      <c r="G45" s="68"/>
      <c r="H45" s="69"/>
      <c r="I45" s="72"/>
      <c r="J45" s="136" t="s">
        <v>143</v>
      </c>
      <c r="K45" s="134" t="s">
        <v>144</v>
      </c>
      <c r="L45" s="135"/>
    </row>
    <row r="46" spans="1:14" ht="40.5" x14ac:dyDescent="0.2">
      <c r="A46" s="207" t="s">
        <v>26</v>
      </c>
      <c r="B46" s="208"/>
      <c r="C46" s="8">
        <v>1</v>
      </c>
      <c r="D46" s="8"/>
      <c r="E46" s="8">
        <v>1</v>
      </c>
      <c r="F46" s="68"/>
      <c r="G46" s="68"/>
      <c r="H46" s="70"/>
      <c r="I46" s="72"/>
      <c r="J46" s="133">
        <v>3</v>
      </c>
      <c r="K46" s="134" t="s">
        <v>145</v>
      </c>
      <c r="L46" s="135"/>
    </row>
    <row r="47" spans="1:14" ht="60.75" x14ac:dyDescent="0.2">
      <c r="A47" s="209" t="s">
        <v>27</v>
      </c>
      <c r="B47" s="210"/>
      <c r="C47" s="7"/>
      <c r="D47" s="7"/>
      <c r="E47" s="7">
        <v>1</v>
      </c>
      <c r="F47" s="68"/>
      <c r="G47" s="68"/>
      <c r="H47" s="70"/>
      <c r="I47" s="72"/>
      <c r="J47" s="137">
        <v>4</v>
      </c>
      <c r="K47" s="134" t="s">
        <v>146</v>
      </c>
      <c r="L47" s="135"/>
    </row>
    <row r="48" spans="1:14" ht="20.25" x14ac:dyDescent="0.2">
      <c r="A48" s="209" t="s">
        <v>28</v>
      </c>
      <c r="B48" s="210"/>
      <c r="C48" s="7"/>
      <c r="D48" s="7"/>
      <c r="E48" s="7"/>
      <c r="F48" s="68"/>
      <c r="G48" s="68"/>
      <c r="H48" s="70"/>
      <c r="I48" s="72"/>
      <c r="J48" s="137">
        <v>5</v>
      </c>
      <c r="K48" s="134" t="s">
        <v>147</v>
      </c>
      <c r="L48" s="135"/>
    </row>
    <row r="49" spans="1:12" ht="81.75" thickBot="1" x14ac:dyDescent="0.25">
      <c r="A49" s="211" t="s">
        <v>29</v>
      </c>
      <c r="B49" s="212"/>
      <c r="C49" s="9"/>
      <c r="D49" s="9"/>
      <c r="E49" s="9">
        <v>1</v>
      </c>
      <c r="F49" s="60"/>
      <c r="G49" s="60"/>
      <c r="H49" s="70"/>
      <c r="I49" s="72"/>
      <c r="J49" s="137">
        <v>6</v>
      </c>
      <c r="K49" s="134" t="s">
        <v>148</v>
      </c>
      <c r="L49" s="135"/>
    </row>
    <row r="50" spans="1:12" ht="40.5" x14ac:dyDescent="0.25">
      <c r="A50" s="213" t="s">
        <v>30</v>
      </c>
      <c r="B50" s="214"/>
      <c r="C50" s="10"/>
      <c r="D50" s="10"/>
      <c r="E50" s="10"/>
      <c r="F50" s="74"/>
      <c r="G50" s="74"/>
      <c r="H50" s="75"/>
      <c r="I50" s="72"/>
      <c r="J50" s="137">
        <v>7</v>
      </c>
      <c r="K50" s="134" t="s">
        <v>149</v>
      </c>
      <c r="L50" s="135"/>
    </row>
    <row r="51" spans="1:12" ht="21" thickBot="1" x14ac:dyDescent="0.25">
      <c r="A51" s="211" t="s">
        <v>29</v>
      </c>
      <c r="B51" s="212"/>
      <c r="C51" s="10"/>
      <c r="D51" s="10"/>
      <c r="E51" s="10"/>
      <c r="F51" s="60"/>
      <c r="G51" s="61"/>
      <c r="H51" s="62"/>
      <c r="I51" s="72"/>
      <c r="J51" s="137">
        <v>8</v>
      </c>
      <c r="K51" s="134" t="s">
        <v>150</v>
      </c>
      <c r="L51" s="135">
        <v>4</v>
      </c>
    </row>
    <row r="52" spans="1:12" ht="41.25" thickBot="1" x14ac:dyDescent="0.25">
      <c r="A52" s="215" t="s">
        <v>114</v>
      </c>
      <c r="B52" s="216"/>
      <c r="C52" s="10"/>
      <c r="D52" s="10"/>
      <c r="E52" s="10">
        <v>1</v>
      </c>
      <c r="F52" s="60"/>
      <c r="G52" s="61"/>
      <c r="H52" s="62"/>
      <c r="I52" s="72"/>
      <c r="J52" s="137">
        <v>9</v>
      </c>
      <c r="K52" s="138" t="s">
        <v>151</v>
      </c>
      <c r="L52" s="135">
        <v>4</v>
      </c>
    </row>
    <row r="53" spans="1:12" ht="44.25" customHeight="1" thickBot="1" x14ac:dyDescent="0.25">
      <c r="A53" s="217" t="s">
        <v>31</v>
      </c>
      <c r="B53" s="218"/>
      <c r="C53" s="11"/>
      <c r="D53" s="11"/>
      <c r="E53" s="11"/>
      <c r="F53" s="60"/>
      <c r="G53" s="61"/>
      <c r="H53" s="62"/>
      <c r="I53" s="72"/>
      <c r="J53" s="139"/>
      <c r="K53" s="140"/>
      <c r="L53" s="141"/>
    </row>
    <row r="54" spans="1:12" ht="32.25" customHeight="1" thickBot="1" x14ac:dyDescent="0.35">
      <c r="A54" s="219" t="s">
        <v>32</v>
      </c>
      <c r="B54" s="220"/>
      <c r="C54" s="12"/>
      <c r="D54" s="12"/>
      <c r="E54" s="12"/>
      <c r="F54" s="60"/>
      <c r="G54" s="61"/>
      <c r="H54" s="62"/>
      <c r="I54" s="72"/>
      <c r="J54" s="142"/>
      <c r="K54" s="143" t="s">
        <v>0</v>
      </c>
      <c r="L54" s="144">
        <f>SUM(L40:L53)</f>
        <v>8</v>
      </c>
    </row>
    <row r="55" spans="1:12" ht="21" thickBot="1" x14ac:dyDescent="0.25">
      <c r="A55" s="221" t="s">
        <v>33</v>
      </c>
      <c r="B55" s="222"/>
      <c r="C55" s="13"/>
      <c r="D55" s="13"/>
      <c r="E55" s="13"/>
      <c r="F55" s="60"/>
      <c r="G55" s="61"/>
      <c r="H55" s="62"/>
      <c r="I55" s="72"/>
      <c r="J55" s="76"/>
      <c r="K55" s="77"/>
      <c r="L55" s="73"/>
    </row>
    <row r="56" spans="1:12" ht="17.25" thickBot="1" x14ac:dyDescent="0.25">
      <c r="A56" s="223" t="s">
        <v>34</v>
      </c>
      <c r="B56" s="224"/>
      <c r="C56" s="10"/>
      <c r="D56" s="78"/>
      <c r="E56" s="79"/>
      <c r="I56" s="81"/>
      <c r="J56" s="82"/>
      <c r="K56" s="73"/>
    </row>
    <row r="57" spans="1:12" ht="17.25" thickBot="1" x14ac:dyDescent="0.25">
      <c r="A57" s="14"/>
      <c r="B57" s="15" t="s">
        <v>0</v>
      </c>
      <c r="C57" s="16" t="s">
        <v>131</v>
      </c>
      <c r="D57" s="16" t="s">
        <v>174</v>
      </c>
      <c r="E57" s="17" t="s">
        <v>152</v>
      </c>
      <c r="I57" s="83"/>
    </row>
    <row r="58" spans="1:12" x14ac:dyDescent="0.3">
      <c r="I58" s="83"/>
    </row>
    <row r="59" spans="1:12" ht="37.5" x14ac:dyDescent="0.3">
      <c r="B59" s="203" t="s">
        <v>35</v>
      </c>
      <c r="C59" s="204"/>
      <c r="D59" s="85" t="s">
        <v>115</v>
      </c>
      <c r="E59" s="85" t="s">
        <v>116</v>
      </c>
      <c r="F59" s="86"/>
      <c r="G59" s="86"/>
      <c r="H59" s="87"/>
    </row>
    <row r="60" spans="1:12" x14ac:dyDescent="0.2">
      <c r="B60" s="203"/>
      <c r="C60" s="204"/>
      <c r="D60" s="88">
        <f>I13+I16+I20+I23+I28</f>
        <v>743.15</v>
      </c>
      <c r="E60" s="89">
        <v>482.5</v>
      </c>
      <c r="G60" s="90"/>
      <c r="H60" s="91"/>
    </row>
    <row r="61" spans="1:12" x14ac:dyDescent="0.2">
      <c r="B61" s="92"/>
      <c r="C61" s="93"/>
      <c r="D61" s="94"/>
      <c r="E61" s="94"/>
      <c r="G61" s="90"/>
      <c r="H61" s="91"/>
      <c r="J61" s="95"/>
      <c r="K61" s="96"/>
      <c r="L61" s="97"/>
    </row>
    <row r="62" spans="1:12" ht="37.5" x14ac:dyDescent="0.3">
      <c r="B62" s="205" t="s">
        <v>117</v>
      </c>
      <c r="C62" s="206"/>
      <c r="D62" s="85" t="s">
        <v>118</v>
      </c>
      <c r="E62" s="85" t="s">
        <v>119</v>
      </c>
      <c r="G62" s="90"/>
      <c r="H62" s="91"/>
      <c r="J62" s="95"/>
      <c r="K62" s="96"/>
      <c r="L62" s="97"/>
    </row>
    <row r="63" spans="1:12" x14ac:dyDescent="0.2">
      <c r="B63" s="205"/>
      <c r="C63" s="206"/>
      <c r="D63" s="98">
        <f>H13+H16+H20+H28+H23</f>
        <v>8.1944444444444445E-2</v>
      </c>
      <c r="E63" s="99">
        <v>0.19097222222222221</v>
      </c>
      <c r="G63" s="90"/>
      <c r="H63" s="91"/>
      <c r="J63" s="95"/>
      <c r="K63" s="96"/>
      <c r="L63" s="97"/>
    </row>
  </sheetData>
  <mergeCells count="51">
    <mergeCell ref="B37:D37"/>
    <mergeCell ref="A39:B39"/>
    <mergeCell ref="F35:G35"/>
    <mergeCell ref="H35:J35"/>
    <mergeCell ref="F36:G36"/>
    <mergeCell ref="H36:J36"/>
    <mergeCell ref="A44:B44"/>
    <mergeCell ref="A51:B51"/>
    <mergeCell ref="A40:B40"/>
    <mergeCell ref="A41:B41"/>
    <mergeCell ref="A42:B42"/>
    <mergeCell ref="A43:B43"/>
    <mergeCell ref="A45:B45"/>
    <mergeCell ref="B59:C60"/>
    <mergeCell ref="B62:C63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F30:G30"/>
    <mergeCell ref="H30:J30"/>
    <mergeCell ref="A14:O14"/>
    <mergeCell ref="A7:O7"/>
    <mergeCell ref="F33:G33"/>
    <mergeCell ref="H33:J33"/>
    <mergeCell ref="F31:G31"/>
    <mergeCell ref="H31:J31"/>
    <mergeCell ref="F32:G32"/>
    <mergeCell ref="H32:J32"/>
    <mergeCell ref="H34:J34"/>
    <mergeCell ref="F34:G34"/>
    <mergeCell ref="F5:G5"/>
    <mergeCell ref="J1:N1"/>
    <mergeCell ref="A28:G28"/>
    <mergeCell ref="A13:G13"/>
    <mergeCell ref="A16:G16"/>
    <mergeCell ref="A24:O24"/>
    <mergeCell ref="A17:N17"/>
    <mergeCell ref="A20:G20"/>
    <mergeCell ref="A21:N21"/>
    <mergeCell ref="A23:G23"/>
    <mergeCell ref="A4:O4"/>
    <mergeCell ref="A3:O3"/>
    <mergeCell ref="A2:O2"/>
    <mergeCell ref="A29:L29"/>
  </mergeCells>
  <pageMargins left="0" right="0" top="0" bottom="0" header="0" footer="0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май 2023</vt:lpstr>
      <vt:lpstr>'Отключения май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2023-05-29T02:30:54Z</cp:lastPrinted>
  <dcterms:created xsi:type="dcterms:W3CDTF">2018-03-27T02:17:58Z</dcterms:created>
  <dcterms:modified xsi:type="dcterms:W3CDTF">2023-06-09T12:31:32Z</dcterms:modified>
</cp:coreProperties>
</file>