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лий\Desktop\На переоформ\Выполненные\2019\"/>
    </mc:Choice>
  </mc:AlternateContent>
  <bookViews>
    <workbookView xWindow="0" yWindow="0" windowWidth="28800" windowHeight="1104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(действ.)'!$A$1:$AQ$9</definedName>
    <definedName name="Z_74BCC2D7_A706_41F0_A247_1C77540CBEC2_.wvu.FilterData" localSheetId="0" hidden="1">'Реестр ТП (действ.)'!$A$1:$AQ$2</definedName>
    <definedName name="Z_C7B5DCFB_CE08_46EC_8DE5_C658E0A20F90_.wvu.FilterData" localSheetId="0" hidden="1">'Реестр ТП (действ.)'!$A$1:$AQ$2</definedName>
  </definedNames>
  <calcPr calcId="162913"/>
  <customWorkbookViews>
    <customWorkbookView name="ASUS - Личное представление" guid="{74BCC2D7-A706-41F0-A247-1C77540CBEC2}" mergeInterval="0" personalView="1" xWindow="840" yWindow="12" windowWidth="1092" windowHeight="1003" tabRatio="609" activeSheetId="1"/>
    <customWorkbookView name="Андрей Денисенко - Личное представление" guid="{C7B5DCFB-CE08-46EC-8DE5-C658E0A20F90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AK9" i="1" l="1"/>
  <c r="S4" i="1" l="1"/>
  <c r="AK6" i="1" l="1"/>
  <c r="AK7" i="1"/>
  <c r="AK8" i="1"/>
  <c r="AK5" i="1" l="1"/>
  <c r="AK3" i="1" l="1"/>
  <c r="AK4" i="1"/>
</calcChain>
</file>

<file path=xl/comments1.xml><?xml version="1.0" encoding="utf-8"?>
<comments xmlns="http://schemas.openxmlformats.org/spreadsheetml/2006/main">
  <authors>
    <author>Автор</author>
  </authors>
  <commentList>
    <comment ref="H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I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J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</commentList>
</comments>
</file>

<file path=xl/sharedStrings.xml><?xml version="1.0" encoding="utf-8"?>
<sst xmlns="http://schemas.openxmlformats.org/spreadsheetml/2006/main" count="144" uniqueCount="109">
  <si>
    <t>Наименование объекта</t>
  </si>
  <si>
    <t>Район</t>
  </si>
  <si>
    <t>Населенный пункт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</si>
  <si>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</si>
  <si>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</si>
  <si>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</si>
  <si>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</si>
  <si>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Тип присоединения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</si>
  <si>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</si>
  <si>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</si>
  <si>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</si>
  <si>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</si>
  <si>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</si>
  <si>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</si>
  <si>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</si>
  <si>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</si>
  <si>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</si>
  <si>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</si>
  <si>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</si>
  <si>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Центр питания</t>
  </si>
  <si>
    <t>-</t>
  </si>
  <si>
    <t>III</t>
  </si>
  <si>
    <t>Новое ТП</t>
  </si>
  <si>
    <t>II</t>
  </si>
  <si>
    <t>Средства перечисленные в АО "ЮРЭСК"</t>
  </si>
  <si>
    <t>Березовский район</t>
  </si>
  <si>
    <t>Саранпауль</t>
  </si>
  <si>
    <t>ДЭС Саранпауль</t>
  </si>
  <si>
    <t>Договор исполнен</t>
  </si>
  <si>
    <t>Няксимволь</t>
  </si>
  <si>
    <t>ДЭС Няксимволь</t>
  </si>
  <si>
    <t>Белоярский район</t>
  </si>
  <si>
    <t>Увеличение мощности, изменение схемы электроснабжения</t>
  </si>
  <si>
    <t>Пашторы</t>
  </si>
  <si>
    <t>ДЭС Пашторы</t>
  </si>
  <si>
    <t>Исполнен</t>
  </si>
  <si>
    <t>На подписи у руководства</t>
  </si>
  <si>
    <t>Отправлен заявителю</t>
  </si>
  <si>
    <t>Заключен</t>
  </si>
  <si>
    <t>Проект</t>
  </si>
  <si>
    <t>Составление актов</t>
  </si>
  <si>
    <t>У юристов для согласования и отправки</t>
  </si>
  <si>
    <t>ВРУ-0,4 кВ жилого дома</t>
  </si>
  <si>
    <t xml:space="preserve">Номер заявки </t>
  </si>
  <si>
    <t>Категория электроснабжения</t>
  </si>
  <si>
    <t>Номер договора</t>
  </si>
  <si>
    <t>Средства перечисленные в АО "Юграэнерго"</t>
  </si>
  <si>
    <t>Факт затрат (при строительстве), без НДС</t>
  </si>
  <si>
    <t>Наимен. ф. 6(10)/0,4 кВ</t>
  </si>
  <si>
    <t>Стройка (без учета НДС)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</si>
  <si>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</si>
  <si>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</si>
  <si>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</si>
  <si>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</si>
  <si>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</si>
  <si>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</si>
  <si>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</si>
  <si>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</si>
  <si>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</si>
  <si>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Детский сад на 60 мест в с. Саранпауль</t>
  </si>
  <si>
    <t>Документ/дата перевода денежных средств</t>
  </si>
  <si>
    <t>ВРУ-0,4 кВ строительной площадки жилого дома</t>
  </si>
  <si>
    <t>Запрос в сетевую о проверке выполнения ТУ</t>
  </si>
  <si>
    <t>ВРУ-0,22 кВ квартиры</t>
  </si>
  <si>
    <t>Кондинский район</t>
  </si>
  <si>
    <t>Заявка с необходимостью строительства</t>
  </si>
  <si>
    <t>Договор с необходимостью строительства</t>
  </si>
  <si>
    <t>ЮЛ</t>
  </si>
  <si>
    <t>Тип заявителя (юр./физ.,ИП)</t>
  </si>
  <si>
    <t>ФЛ</t>
  </si>
  <si>
    <t>ВРУ-0,4 кВ здания пожарной команды</t>
  </si>
  <si>
    <t>Фактическая дата реализации договора по актам</t>
  </si>
  <si>
    <t>Договор заключен/заявка обработана</t>
  </si>
  <si>
    <t>Никулкина</t>
  </si>
  <si>
    <t>ДЭС Никулкина</t>
  </si>
  <si>
    <t>БР-32.18</t>
  </si>
  <si>
    <t>ТП 11-3115 (ТП-3), ф. №3, оп. №32</t>
  </si>
  <si>
    <t>Квитанция оплаты от 27.12.2018</t>
  </si>
  <si>
    <t>Дата поступления письма от Заявителя</t>
  </si>
  <si>
    <t xml:space="preserve">Общее кол-во дн. по испол. заявок (днях)
Разница столбцов (34-20)+(49-74) </t>
  </si>
  <si>
    <t>1,2 СШ РУ-0,4 кВ проект. КТП-10/0,4 кВ, 2х630 кВА</t>
  </si>
  <si>
    <t>БР-7.19</t>
  </si>
  <si>
    <t>Заявка не принята/Договор аннулирован</t>
  </si>
  <si>
    <t>БР-13.19</t>
  </si>
  <si>
    <t>ТП 11-3130 (ТП-20), ф. №1, оп. №1-1</t>
  </si>
  <si>
    <t>КР-4.19</t>
  </si>
  <si>
    <t>ф. №1, оп. №8</t>
  </si>
  <si>
    <t>БЛ-4.19</t>
  </si>
  <si>
    <t>БР-15.19</t>
  </si>
  <si>
    <t>ВРУ-0,22 кВ подвижного пункта пожаротушения</t>
  </si>
  <si>
    <t>05.06.2019, 13.06.2019</t>
  </si>
  <si>
    <t>Анулирован (расторгнут)</t>
  </si>
  <si>
    <t>Письмо №04-02-Исх-517 от 11.09.2019 о пров. вып. ТУ</t>
  </si>
  <si>
    <t>Зам. нач. РЭС, задача в тезисе №ТМ-26167 от 30.08.2019. 04.09.2019 - ТУ не выполнено. Повторно задача в тезисе №ТМ-26527 от 11.09.2019</t>
  </si>
  <si>
    <t>Инженеру РЭС, задача в тезисе №ТМ-26532 от 11.09.2019.</t>
  </si>
  <si>
    <t>Заявл. о пров. вып. ТУ от 30.08.2019. Заявл. о повт. пров. вып. ТУ от 11.09.2019</t>
  </si>
  <si>
    <t>ТП 11-3139 (ТП 2), ф. №2, оп. №19</t>
  </si>
  <si>
    <t>ТП 11-3115 (ТП 3), ф. №4, оп. №29</t>
  </si>
  <si>
    <t>БР-29.19</t>
  </si>
  <si>
    <t>Заявл. о пров. вып. ТУ и закл. ДС от 13.09.2019</t>
  </si>
  <si>
    <t>Квитанция оплаты от 19.09.2019</t>
  </si>
  <si>
    <t>Инженеру РЭС, задача в тезисе №ТМ-26808 от 23.09.2019</t>
  </si>
  <si>
    <t>Заявл. о пров. вып. ТУ от 23.09.2019</t>
  </si>
  <si>
    <t>Инженеру РЭС, задача в тезисе №ТМ-26816 от 23.09.2019</t>
  </si>
  <si>
    <t>Письмо №426 от 23.09.2019 о пров. вып. ТУ</t>
  </si>
  <si>
    <t>Машинисту ДЭС Сотникову, 23.09.2019</t>
  </si>
  <si>
    <t>Письмо №541 от 23.09.2019 о пров. вып. ТУ и включ. объекта</t>
  </si>
  <si>
    <t>ф. №1, оп. №2/5</t>
  </si>
  <si>
    <t>Инженеру РЭС, задача в тезисе №TM-26857 от 24.09.2019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</si>
</sst>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4" borderId="0" xfId="0" applyFill="1"/>
    <xf numFmtId="0" fontId="0" fillId="3" borderId="0" xfId="0" applyFill="1"/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232,%20&#1055;&#1072;&#1096;&#1090;&#1086;&#1088;&#1099;,%20&#1091;&#1083;.%20&#1043;&#1080;&#1076;&#1088;&#1086;&#1085;&#1072;&#1084;&#1099;&#1074;,%20&#1091;&#1095;.%208\&#1044;&#1086;&#1075;&#1086;&#1074;&#1086;&#1088;%20&#8470;&#1041;&#1051;-4.19%20&#1086;&#1090;%2015.08.2019.pdf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&#1056;&#1077;&#1077;&#1089;&#1090;&#1088;%20&#1079;&#1072;&#1103;&#1074;&#1080;&#1090;&#1077;&#1083;&#1077;&#1081;\199,%20&#1056;&#1086;&#1082;&#1080;&#1085;&#1072;%20&#1055;&#1088;&#1072;&#1089;&#1082;&#1086;&#1074;&#1100;&#1103;%20&#1043;&#1088;&#1080;&#1075;&#1086;&#1088;&#1100;&#1077;&#1074;&#1085;&#1072;,%20&#1057;&#1072;&#1088;&#1072;&#1085;&#1087;&#1072;&#1091;&#1083;&#1100;,%20&#1091;&#1083;.%20&#1057;&#1086;&#1073;&#1103;&#1085;&#1080;&#1085;&#1072;,%20&#1076;.%2071\&#1044;&#1086;&#1075;&#1086;&#1074;&#1086;&#1088;%20&#8470;&#1041;&#1056;-32.18%20&#1086;&#1090;%2024.12.2018.pdf" TargetMode="External"/><Relationship Id="rId7" Type="http://schemas.openxmlformats.org/officeDocument/2006/relationships/hyperlink" Target="&#1056;&#1077;&#1077;&#1089;&#1090;&#1088;%20&#1079;&#1072;&#1103;&#1074;&#1080;&#1090;&#1077;&#1083;&#1077;&#1081;\227,%20&#1055;&#1072;&#1083;&#1100;&#1103;&#1085;&#1086;&#1074;&#1072;%20&#1053;&#1072;&#1076;&#1077;&#1078;&#1076;&#1072;%20&#1040;&#1083;&#1077;&#1082;&#1089;&#1072;&#1085;&#1076;&#1088;&#1086;&#1074;&#1085;&#1072;,%20&#1053;&#1080;&#1082;&#1091;&#1083;&#1082;&#1080;&#1085;&#1072;,%20&#1091;&#1083;.%20&#1057;&#1086;&#1074;&#1093;&#1086;&#1079;&#1085;&#1072;&#1103;,%20&#1076;.%206,%20&#1082;&#1074;.%202\&#1044;&#1086;&#1075;&#1086;&#1074;&#1086;&#1088;%20&#8470;&#1050;&#1056;-4.19%20&#1086;&#1090;%2028.05.2019.pdf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&#1056;&#1077;&#1077;&#1089;&#1090;&#1088;%20&#1079;&#1072;&#1103;&#1074;&#1080;&#1090;&#1077;&#1083;&#1077;&#1081;\221,%20&#1047;&#1072;&#1081;&#1094;&#1077;&#1074;%20&#1040;&#1083;&#1077;&#1082;&#1089;&#1077;&#1081;%20&#1057;&#1077;&#1088;&#1075;&#1077;&#1077;&#1074;&#1080;&#1095;,%20&#1057;&#1072;&#1088;&#1072;&#1085;&#1087;&#1072;&#1091;&#1083;&#1100;,%20&#1091;&#1083;.%20&#1041;&#1077;&#1083;&#1086;&#1103;&#1088;&#1089;&#1082;&#1072;&#1103;,%20&#1076;.%202\&#1044;&#1086;&#1075;&#1086;&#1074;&#1086;&#1088;%20&#8470;&#1041;&#1056;-13.19%20&#1086;&#1090;%2029.04.2019.pdf" TargetMode="External"/><Relationship Id="rId11" Type="http://schemas.openxmlformats.org/officeDocument/2006/relationships/hyperlink" Target="&#1056;&#1077;&#1077;&#1089;&#1090;&#1088;%20&#1079;&#1072;&#1103;&#1074;&#1080;&#1090;&#1077;&#1083;&#1077;&#1081;\252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\&#1050;&#1074;&#1080;&#1090;&#1072;&#1085;&#1094;&#1080;&#1103;%20&#1086;&#1087;&#1083;&#1072;&#1090;&#1099;%20&#1086;&#1090;%2019.09.2019.PDF" TargetMode="External"/><Relationship Id="rId5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214,%20&#1076;&#1077;&#1090;.%20&#1089;&#1072;&#1076;%20&#1085;&#1072;%2060%20&#1084;&#1077;&#1089;&#1090;,%20&#1057;&#1072;&#1088;&#1072;&#1085;&#1087;&#1072;&#1091;&#1083;&#1100;,%20&#1087;&#1077;&#1088;.%20&#1054;&#1083;&#1100;&#1093;&#1086;&#1074;&#1086;&#1081;,%207\&#1044;&#1086;&#1075;&#1086;&#1074;&#1086;&#1088;%20&#8470;&#1041;&#1056;-7.19%20&#1086;&#1090;%2029.04.2019.pdf" TargetMode="External"/><Relationship Id="rId10" Type="http://schemas.openxmlformats.org/officeDocument/2006/relationships/hyperlink" Target="&#1056;&#1077;&#1077;&#1089;&#1090;&#1088;%20&#1079;&#1072;&#1103;&#1074;&#1080;&#1090;&#1077;&#1083;&#1077;&#1081;\252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\&#1044;&#1086;&#1075;&#1086;&#1074;&#1086;&#1088;%20&#8470;&#1041;&#1056;-29.19%20&#1086;&#1090;%2017.09.2019.pdf" TargetMode="External"/><Relationship Id="rId4" Type="http://schemas.openxmlformats.org/officeDocument/2006/relationships/hyperlink" Target="&#1056;&#1077;&#1077;&#1089;&#1090;&#1088;%20&#1079;&#1072;&#1103;&#1074;&#1080;&#1090;&#1077;&#1083;&#1077;&#1081;/199,%20&#1056;&#1086;&#1082;&#1080;&#1085;&#1072;%20&#1055;&#1088;&#1072;&#1089;&#1082;&#1086;&#1074;&#1100;&#1103;%20&#1043;&#1088;&#1080;&#1075;&#1086;&#1088;&#1100;&#1077;&#1074;&#1085;&#1072;,%20&#1057;&#1072;&#1088;&#1072;&#1085;&#1087;&#1072;&#1091;&#1083;&#1100;,%20&#1091;&#1083;.%20&#1057;&#1086;&#1073;&#1103;&#1085;&#1080;&#1085;&#1072;,%20&#1076;.%2071/&#1050;&#1074;&#1080;&#1090;&#1072;&#1085;&#1094;&#1080;&#1103;%20&#1086;&#1087;&#1083;&#1072;&#1090;&#1099;%20&#1086;&#1090;%2027.12.2018.PNG" TargetMode="External"/><Relationship Id="rId9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234,%20&#1053;&#1103;&#1082;&#1089;&#1080;&#1084;&#1074;&#1086;&#1083;&#1100;,%20&#1087;&#1077;&#1088;.%20&#1064;&#1082;&#1086;&#1083;&#1100;&#1085;&#1099;&#1081;,%201\&#1044;&#1086;&#1075;&#1086;&#1074;&#1086;&#1088;%20&#8470;&#1041;&#1056;-15.19%20&#1086;&#1090;%2009.09.2019%20(&#1089;%20&#1087;&#1088;&#1086;&#1090;&#1086;&#1082;&#1086;&#1083;&#1086;&#1084;).pdf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I9"/>
  <sheetViews>
    <sheetView tabSelected="1" zoomScale="85" zoomScaleNormal="85" zoomScaleSheetLayoutView="85" workbookViewId="0">
      <pane xSplit="5" ySplit="2" topLeftCell="F3" activePane="bottomRight" state="frozen"/>
      <selection pane="topRight" activeCell="H1" sqref="H1"/>
      <selection pane="bottomLeft" activeCell="A3" sqref="A3"/>
      <selection pane="bottomRight" activeCell="AU5" sqref="AU5"/>
    </sheetView>
  </sheetViews>
  <sheetFormatPr defaultColWidth="8.85546875" defaultRowHeight="12" x14ac:dyDescent="0.25"/>
  <cols>
    <col min="1" max="1" width="5.85546875" style="21" customWidth="1"/>
    <col min="2" max="2" width="10.7109375" style="21" customWidth="1"/>
    <col min="3" max="3" width="14.7109375" style="21" customWidth="1"/>
    <col min="4" max="4" width="4.85546875" style="21" customWidth="1"/>
    <col min="5" max="5" width="18.85546875" style="21" customWidth="1"/>
    <col min="6" max="6" width="15.28515625" style="21" customWidth="1"/>
    <col min="7" max="7" width="7.28515625" style="21" customWidth="1"/>
    <col min="8" max="8" width="7.5703125" style="21" customWidth="1"/>
    <col min="9" max="9" width="7" style="21" customWidth="1"/>
    <col min="10" max="10" width="7.28515625" style="21" customWidth="1"/>
    <col min="11" max="11" width="7.42578125" style="21" customWidth="1"/>
    <col min="12" max="12" width="12" style="21" customWidth="1"/>
    <col min="13" max="13" width="13.28515625" style="21" customWidth="1"/>
    <col min="14" max="14" width="12" style="21" customWidth="1"/>
    <col min="15" max="15" width="11.28515625" style="21" customWidth="1"/>
    <col min="16" max="16" width="9.7109375" style="22" customWidth="1"/>
    <col min="17" max="17" width="11.85546875" style="23" customWidth="1"/>
    <col min="18" max="18" width="10.7109375" style="12" hidden="1" customWidth="1"/>
    <col min="19" max="19" width="12.7109375" style="12" hidden="1" customWidth="1"/>
    <col min="20" max="20" width="12.7109375" style="2" hidden="1" customWidth="1"/>
    <col min="21" max="24" width="12.28515625" style="2" hidden="1" customWidth="1"/>
    <col min="25" max="25" width="12" style="2" hidden="1" customWidth="1"/>
    <col min="26" max="26" width="14.85546875" style="2" hidden="1" customWidth="1"/>
    <col min="27" max="27" width="16" style="2" hidden="1" customWidth="1"/>
    <col min="28" max="28" width="13.7109375" style="2" hidden="1" customWidth="1"/>
    <col min="29" max="29" width="27.42578125" style="2" hidden="1" customWidth="1"/>
    <col min="30" max="30" width="10.42578125" style="2" hidden="1" customWidth="1"/>
    <col min="31" max="31" width="20.28515625" style="2" hidden="1" customWidth="1"/>
    <col min="32" max="32" width="15" style="2" hidden="1" customWidth="1"/>
    <col min="33" max="33" width="20.28515625" style="2" hidden="1" customWidth="1"/>
    <col min="34" max="34" width="10.85546875" style="2" hidden="1" customWidth="1"/>
    <col min="35" max="35" width="10.28515625" style="2" hidden="1" customWidth="1"/>
    <col min="36" max="36" width="11.7109375" style="2" hidden="1" customWidth="1"/>
    <col min="37" max="37" width="14.28515625" style="2" hidden="1" customWidth="1"/>
    <col min="38" max="38" width="10.7109375" style="2" hidden="1" customWidth="1"/>
    <col min="39" max="39" width="13.7109375" style="2" hidden="1" customWidth="1"/>
    <col min="40" max="40" width="11.7109375" style="2" hidden="1" customWidth="1"/>
    <col min="41" max="41" width="12.85546875" style="2" hidden="1" customWidth="1"/>
    <col min="42" max="42" width="45.85546875" style="2" hidden="1" customWidth="1"/>
    <col min="43" max="43" width="14.85546875" style="2" hidden="1" customWidth="1"/>
    <col min="44" max="16384" width="8.85546875" style="21"/>
  </cols>
  <sheetData>
    <row r="1" spans="1:43" ht="84" x14ac:dyDescent="0.25">
      <c r="A1" s="18" t="s">
        <v>43</v>
      </c>
      <c r="B1" s="8" t="s">
        <v>1</v>
      </c>
      <c r="C1" s="8" t="s">
        <v>2</v>
      </c>
      <c r="D1" s="8" t="s">
        <v>68</v>
      </c>
      <c r="E1" s="8" t="s">
        <v>0</v>
      </c>
      <c r="F1" s="8" t="s">
        <v>7</v>
      </c>
      <c r="G1" s="8" t="s">
        <v>44</v>
      </c>
      <c r="H1" s="13" t="s">
        <v>3</v>
      </c>
      <c r="I1" s="13" t="s">
        <v>4</v>
      </c>
      <c r="J1" s="13" t="s">
        <v>5</v>
      </c>
      <c r="K1" s="19" t="s">
        <v>6</v>
      </c>
      <c r="L1" s="8" t="s">
        <v>19</v>
      </c>
      <c r="M1" s="8" t="s">
        <v>48</v>
      </c>
      <c r="N1" s="8" t="s">
        <v>45</v>
      </c>
      <c r="O1" s="8" t="s">
        <v>11</v>
      </c>
      <c r="P1" s="9" t="s">
        <v>71</v>
      </c>
      <c r="Q1" s="13" t="s">
        <v>8</v>
      </c>
      <c r="R1" s="13" t="s">
        <v>24</v>
      </c>
      <c r="S1" s="13" t="s">
        <v>46</v>
      </c>
      <c r="T1" s="10" t="s">
        <v>60</v>
      </c>
      <c r="U1" s="10" t="s">
        <v>9</v>
      </c>
      <c r="V1" s="10" t="s">
        <v>47</v>
      </c>
      <c r="W1" s="10" t="s">
        <v>10</v>
      </c>
      <c r="X1" s="10" t="s">
        <v>49</v>
      </c>
      <c r="Y1" s="8" t="s">
        <v>50</v>
      </c>
      <c r="Z1" s="8" t="s">
        <v>51</v>
      </c>
      <c r="AA1" s="8" t="s">
        <v>12</v>
      </c>
      <c r="AB1" s="8" t="s">
        <v>13</v>
      </c>
      <c r="AC1" s="8" t="s">
        <v>14</v>
      </c>
      <c r="AD1" s="8" t="s">
        <v>78</v>
      </c>
      <c r="AE1" s="8" t="s">
        <v>62</v>
      </c>
      <c r="AF1" s="9" t="s">
        <v>15</v>
      </c>
      <c r="AG1" s="8" t="s">
        <v>16</v>
      </c>
      <c r="AH1" s="9" t="s">
        <v>52</v>
      </c>
      <c r="AI1" s="8" t="s">
        <v>53</v>
      </c>
      <c r="AJ1" s="9" t="s">
        <v>54</v>
      </c>
      <c r="AK1" s="9" t="s">
        <v>79</v>
      </c>
      <c r="AL1" s="9" t="s">
        <v>55</v>
      </c>
      <c r="AM1" s="8" t="s">
        <v>56</v>
      </c>
      <c r="AN1" s="9" t="s">
        <v>57</v>
      </c>
      <c r="AO1" s="8" t="s">
        <v>58</v>
      </c>
      <c r="AP1" s="8" t="s">
        <v>17</v>
      </c>
      <c r="AQ1" s="8" t="s">
        <v>18</v>
      </c>
    </row>
    <row r="2" spans="1:43" s="2" customFormat="1" x14ac:dyDescent="0.25">
      <c r="A2" s="18">
        <v>1</v>
      </c>
      <c r="B2" s="8">
        <v>2</v>
      </c>
      <c r="C2" s="8">
        <v>3</v>
      </c>
      <c r="D2" s="18">
        <v>4</v>
      </c>
      <c r="E2" s="8">
        <v>5</v>
      </c>
      <c r="F2" s="18">
        <v>6</v>
      </c>
      <c r="G2" s="8">
        <v>7</v>
      </c>
      <c r="H2" s="8">
        <v>8</v>
      </c>
      <c r="I2" s="18">
        <v>9</v>
      </c>
      <c r="J2" s="8">
        <v>10</v>
      </c>
      <c r="K2" s="18">
        <v>11</v>
      </c>
      <c r="L2" s="8">
        <v>12</v>
      </c>
      <c r="M2" s="8">
        <v>13</v>
      </c>
      <c r="N2" s="18">
        <v>14</v>
      </c>
      <c r="O2" s="8">
        <v>15</v>
      </c>
      <c r="P2" s="18">
        <v>16</v>
      </c>
      <c r="Q2" s="8">
        <v>17</v>
      </c>
      <c r="R2" s="8">
        <v>62</v>
      </c>
      <c r="S2" s="8">
        <v>63</v>
      </c>
      <c r="T2" s="18">
        <v>64</v>
      </c>
      <c r="U2" s="18">
        <v>65</v>
      </c>
      <c r="V2" s="8">
        <v>66</v>
      </c>
      <c r="W2" s="8">
        <v>67</v>
      </c>
      <c r="X2" s="18">
        <v>68</v>
      </c>
      <c r="Y2" s="18">
        <v>69</v>
      </c>
      <c r="Z2" s="18">
        <v>70</v>
      </c>
      <c r="AA2" s="18">
        <v>71</v>
      </c>
      <c r="AB2" s="8">
        <v>72</v>
      </c>
      <c r="AC2" s="8">
        <v>73</v>
      </c>
      <c r="AD2" s="18">
        <v>74</v>
      </c>
      <c r="AE2" s="8">
        <v>75</v>
      </c>
      <c r="AF2" s="8">
        <v>76</v>
      </c>
      <c r="AG2" s="18">
        <v>77</v>
      </c>
      <c r="AH2" s="8">
        <v>78</v>
      </c>
      <c r="AI2" s="8">
        <v>79</v>
      </c>
      <c r="AJ2" s="18">
        <v>80</v>
      </c>
      <c r="AK2" s="8">
        <v>81</v>
      </c>
      <c r="AL2" s="8">
        <v>82</v>
      </c>
      <c r="AM2" s="18">
        <v>83</v>
      </c>
      <c r="AN2" s="8">
        <v>84</v>
      </c>
      <c r="AO2" s="8">
        <v>85</v>
      </c>
      <c r="AP2" s="18">
        <v>86</v>
      </c>
      <c r="AQ2" s="8">
        <v>87</v>
      </c>
    </row>
    <row r="3" spans="1:43" ht="48" x14ac:dyDescent="0.25">
      <c r="A3" s="14">
        <v>1</v>
      </c>
      <c r="B3" s="14" t="s">
        <v>25</v>
      </c>
      <c r="C3" s="14" t="s">
        <v>26</v>
      </c>
      <c r="D3" s="14" t="s">
        <v>69</v>
      </c>
      <c r="E3" s="14" t="s">
        <v>42</v>
      </c>
      <c r="F3" s="14" t="s">
        <v>32</v>
      </c>
      <c r="G3" s="14" t="s">
        <v>21</v>
      </c>
      <c r="H3" s="14">
        <v>15</v>
      </c>
      <c r="I3" s="14">
        <v>10</v>
      </c>
      <c r="J3" s="14">
        <v>5</v>
      </c>
      <c r="K3" s="14">
        <v>0.4</v>
      </c>
      <c r="L3" s="14" t="s">
        <v>27</v>
      </c>
      <c r="M3" s="14" t="s">
        <v>76</v>
      </c>
      <c r="N3" s="20" t="s">
        <v>75</v>
      </c>
      <c r="O3" s="1">
        <v>43458</v>
      </c>
      <c r="P3" s="1">
        <v>43733</v>
      </c>
      <c r="Q3" s="11">
        <v>550</v>
      </c>
      <c r="R3" s="11"/>
      <c r="S3" s="11">
        <v>550</v>
      </c>
      <c r="T3" s="20" t="s">
        <v>77</v>
      </c>
      <c r="U3" s="14"/>
      <c r="V3" s="14"/>
      <c r="W3" s="14"/>
      <c r="X3" s="14"/>
      <c r="Y3" s="14"/>
      <c r="Z3" s="14"/>
      <c r="AA3" s="14"/>
      <c r="AB3" s="14"/>
      <c r="AC3" s="14" t="s">
        <v>102</v>
      </c>
      <c r="AD3" s="1">
        <v>43731</v>
      </c>
      <c r="AE3" s="14" t="s">
        <v>103</v>
      </c>
      <c r="AF3" s="1">
        <v>43733</v>
      </c>
      <c r="AG3" s="14" t="s">
        <v>20</v>
      </c>
      <c r="AH3" s="1">
        <v>43733</v>
      </c>
      <c r="AI3" s="1">
        <v>43733</v>
      </c>
      <c r="AJ3" s="1">
        <v>43747</v>
      </c>
      <c r="AK3" s="3" t="e">
        <f>(#REF!-#REF!)+(P3-AD3)</f>
        <v>#REF!</v>
      </c>
      <c r="AL3" s="14"/>
      <c r="AM3" s="14"/>
      <c r="AN3" s="14"/>
      <c r="AO3" s="14"/>
      <c r="AP3" s="14"/>
      <c r="AQ3" s="14"/>
    </row>
    <row r="4" spans="1:43" ht="48" x14ac:dyDescent="0.25">
      <c r="A4" s="14">
        <v>2</v>
      </c>
      <c r="B4" s="14" t="s">
        <v>25</v>
      </c>
      <c r="C4" s="14" t="s">
        <v>26</v>
      </c>
      <c r="D4" s="14" t="s">
        <v>67</v>
      </c>
      <c r="E4" s="14" t="s">
        <v>59</v>
      </c>
      <c r="F4" s="14" t="s">
        <v>22</v>
      </c>
      <c r="G4" s="14" t="s">
        <v>23</v>
      </c>
      <c r="H4" s="14">
        <v>310.60000000000002</v>
      </c>
      <c r="I4" s="14">
        <v>310.60000000000002</v>
      </c>
      <c r="J4" s="14">
        <v>0</v>
      </c>
      <c r="K4" s="14">
        <v>0.4</v>
      </c>
      <c r="L4" s="14" t="s">
        <v>27</v>
      </c>
      <c r="M4" s="14" t="s">
        <v>80</v>
      </c>
      <c r="N4" s="20" t="s">
        <v>81</v>
      </c>
      <c r="O4" s="1">
        <v>43584</v>
      </c>
      <c r="P4" s="1">
        <v>43733</v>
      </c>
      <c r="Q4" s="11">
        <v>9001.2000000000007</v>
      </c>
      <c r="R4" s="11"/>
      <c r="S4" s="11">
        <f>900.12+2700.36</f>
        <v>3600.48</v>
      </c>
      <c r="T4" s="14" t="s">
        <v>90</v>
      </c>
      <c r="U4" s="14"/>
      <c r="V4" s="14"/>
      <c r="W4" s="14"/>
      <c r="X4" s="14"/>
      <c r="Y4" s="14"/>
      <c r="Z4" s="14"/>
      <c r="AA4" s="14"/>
      <c r="AB4" s="14"/>
      <c r="AC4" s="14" t="s">
        <v>106</v>
      </c>
      <c r="AD4" s="1">
        <v>43731</v>
      </c>
      <c r="AE4" s="14" t="s">
        <v>108</v>
      </c>
      <c r="AF4" s="1">
        <v>43733</v>
      </c>
      <c r="AG4" s="14" t="s">
        <v>20</v>
      </c>
      <c r="AH4" s="1">
        <v>43733</v>
      </c>
      <c r="AI4" s="1">
        <v>43733</v>
      </c>
      <c r="AJ4" s="1">
        <v>43747</v>
      </c>
      <c r="AK4" s="3" t="e">
        <f>(#REF!-#REF!)+(P4-AD4)</f>
        <v>#REF!</v>
      </c>
      <c r="AL4" s="14"/>
      <c r="AM4" s="14"/>
      <c r="AN4" s="14"/>
      <c r="AO4" s="14"/>
      <c r="AP4" s="14"/>
      <c r="AQ4" s="14"/>
    </row>
    <row r="5" spans="1:43" ht="84" x14ac:dyDescent="0.25">
      <c r="A5" s="14">
        <v>3</v>
      </c>
      <c r="B5" s="14" t="s">
        <v>25</v>
      </c>
      <c r="C5" s="14" t="s">
        <v>26</v>
      </c>
      <c r="D5" s="14" t="s">
        <v>69</v>
      </c>
      <c r="E5" s="14" t="s">
        <v>61</v>
      </c>
      <c r="F5" s="14" t="s">
        <v>22</v>
      </c>
      <c r="G5" s="14" t="s">
        <v>21</v>
      </c>
      <c r="H5" s="14">
        <v>15</v>
      </c>
      <c r="I5" s="14">
        <v>15</v>
      </c>
      <c r="J5" s="14">
        <v>0</v>
      </c>
      <c r="K5" s="14">
        <v>0.4</v>
      </c>
      <c r="L5" s="14" t="s">
        <v>27</v>
      </c>
      <c r="M5" s="14" t="s">
        <v>84</v>
      </c>
      <c r="N5" s="20" t="s">
        <v>83</v>
      </c>
      <c r="O5" s="1">
        <v>43584</v>
      </c>
      <c r="P5" s="1">
        <v>43720</v>
      </c>
      <c r="Q5" s="11">
        <v>550</v>
      </c>
      <c r="R5" s="11"/>
      <c r="S5" s="11"/>
      <c r="T5" s="14"/>
      <c r="U5" s="14"/>
      <c r="V5" s="14"/>
      <c r="W5" s="14"/>
      <c r="X5" s="14"/>
      <c r="Y5" s="14"/>
      <c r="Z5" s="14"/>
      <c r="AA5" s="14"/>
      <c r="AB5" s="14"/>
      <c r="AC5" s="14" t="s">
        <v>95</v>
      </c>
      <c r="AD5" s="1">
        <v>43719</v>
      </c>
      <c r="AE5" s="14" t="s">
        <v>93</v>
      </c>
      <c r="AF5" s="1">
        <v>43720</v>
      </c>
      <c r="AG5" s="14" t="s">
        <v>20</v>
      </c>
      <c r="AH5" s="1">
        <v>43720</v>
      </c>
      <c r="AI5" s="1">
        <v>43720</v>
      </c>
      <c r="AJ5" s="1">
        <v>43747</v>
      </c>
      <c r="AK5" s="3" t="e">
        <f>(#REF!-#REF!)+(P5-AD5)</f>
        <v>#REF!</v>
      </c>
      <c r="AL5" s="14"/>
      <c r="AM5" s="14"/>
      <c r="AN5" s="14"/>
      <c r="AO5" s="14"/>
      <c r="AP5" s="14"/>
      <c r="AQ5" s="14"/>
    </row>
    <row r="6" spans="1:43" ht="24" x14ac:dyDescent="0.25">
      <c r="A6" s="14">
        <v>4</v>
      </c>
      <c r="B6" s="14" t="s">
        <v>64</v>
      </c>
      <c r="C6" s="14" t="s">
        <v>73</v>
      </c>
      <c r="D6" s="14" t="s">
        <v>69</v>
      </c>
      <c r="E6" s="14" t="s">
        <v>63</v>
      </c>
      <c r="F6" s="14" t="s">
        <v>22</v>
      </c>
      <c r="G6" s="14" t="s">
        <v>21</v>
      </c>
      <c r="H6" s="14">
        <v>15</v>
      </c>
      <c r="I6" s="14">
        <v>15</v>
      </c>
      <c r="J6" s="14">
        <v>0</v>
      </c>
      <c r="K6" s="14">
        <v>0.4</v>
      </c>
      <c r="L6" s="14" t="s">
        <v>74</v>
      </c>
      <c r="M6" s="14" t="s">
        <v>86</v>
      </c>
      <c r="N6" s="20" t="s">
        <v>85</v>
      </c>
      <c r="O6" s="1">
        <v>43613</v>
      </c>
      <c r="P6" s="1">
        <v>43721</v>
      </c>
      <c r="Q6" s="11">
        <v>550</v>
      </c>
      <c r="R6" s="11"/>
      <c r="S6" s="11"/>
      <c r="T6" s="14"/>
      <c r="U6" s="14"/>
      <c r="V6" s="14"/>
      <c r="W6" s="14"/>
      <c r="X6" s="14"/>
      <c r="Y6" s="14"/>
      <c r="Z6" s="14"/>
      <c r="AA6" s="14"/>
      <c r="AB6" s="14"/>
      <c r="AC6" s="14" t="s">
        <v>99</v>
      </c>
      <c r="AD6" s="1">
        <v>43721</v>
      </c>
      <c r="AE6" s="14" t="s">
        <v>20</v>
      </c>
      <c r="AF6" s="1">
        <v>43721</v>
      </c>
      <c r="AG6" s="14" t="s">
        <v>20</v>
      </c>
      <c r="AH6" s="1">
        <v>43721</v>
      </c>
      <c r="AI6" s="1">
        <v>43721</v>
      </c>
      <c r="AJ6" s="1">
        <v>43747</v>
      </c>
      <c r="AK6" s="3" t="e">
        <f>(#REF!-#REF!)+(P6-AD6)</f>
        <v>#REF!</v>
      </c>
      <c r="AL6" s="14"/>
      <c r="AM6" s="14"/>
      <c r="AN6" s="14"/>
      <c r="AO6" s="14"/>
      <c r="AP6" s="14"/>
      <c r="AQ6" s="14"/>
    </row>
    <row r="7" spans="1:43" ht="24" x14ac:dyDescent="0.25">
      <c r="A7" s="14">
        <v>5</v>
      </c>
      <c r="B7" s="14" t="s">
        <v>31</v>
      </c>
      <c r="C7" s="14" t="s">
        <v>33</v>
      </c>
      <c r="D7" s="14" t="s">
        <v>67</v>
      </c>
      <c r="E7" s="14" t="s">
        <v>70</v>
      </c>
      <c r="F7" s="14" t="s">
        <v>22</v>
      </c>
      <c r="G7" s="14" t="s">
        <v>21</v>
      </c>
      <c r="H7" s="14">
        <v>14.8</v>
      </c>
      <c r="I7" s="14">
        <v>14.8</v>
      </c>
      <c r="J7" s="14">
        <v>0</v>
      </c>
      <c r="K7" s="14">
        <v>0.4</v>
      </c>
      <c r="L7" s="14" t="s">
        <v>34</v>
      </c>
      <c r="M7" s="14" t="s">
        <v>107</v>
      </c>
      <c r="N7" s="20" t="s">
        <v>87</v>
      </c>
      <c r="O7" s="1">
        <v>43692</v>
      </c>
      <c r="P7" s="1">
        <v>43732</v>
      </c>
      <c r="Q7" s="11">
        <v>1172.1600000000001</v>
      </c>
      <c r="R7" s="11"/>
      <c r="S7" s="11"/>
      <c r="T7" s="14"/>
      <c r="U7" s="14"/>
      <c r="V7" s="14"/>
      <c r="W7" s="14"/>
      <c r="X7" s="14"/>
      <c r="Y7" s="14"/>
      <c r="Z7" s="14"/>
      <c r="AA7" s="14"/>
      <c r="AB7" s="14"/>
      <c r="AC7" s="14" t="s">
        <v>104</v>
      </c>
      <c r="AD7" s="1">
        <v>43731</v>
      </c>
      <c r="AE7" s="14" t="s">
        <v>105</v>
      </c>
      <c r="AF7" s="1">
        <v>43732</v>
      </c>
      <c r="AG7" s="14" t="s">
        <v>20</v>
      </c>
      <c r="AH7" s="1">
        <v>43732</v>
      </c>
      <c r="AI7" s="1">
        <v>43732</v>
      </c>
      <c r="AJ7" s="1">
        <v>43747</v>
      </c>
      <c r="AK7" s="3" t="e">
        <f>(#REF!-#REF!)+(P7-AD7)</f>
        <v>#REF!</v>
      </c>
      <c r="AL7" s="14"/>
      <c r="AM7" s="14"/>
      <c r="AN7" s="14"/>
      <c r="AO7" s="14"/>
      <c r="AP7" s="14"/>
      <c r="AQ7" s="14"/>
    </row>
    <row r="8" spans="1:43" ht="36" x14ac:dyDescent="0.25">
      <c r="A8" s="14">
        <v>6</v>
      </c>
      <c r="B8" s="14" t="s">
        <v>25</v>
      </c>
      <c r="C8" s="14" t="s">
        <v>29</v>
      </c>
      <c r="D8" s="14" t="s">
        <v>67</v>
      </c>
      <c r="E8" s="14" t="s">
        <v>89</v>
      </c>
      <c r="F8" s="14" t="s">
        <v>22</v>
      </c>
      <c r="G8" s="14" t="s">
        <v>21</v>
      </c>
      <c r="H8" s="14">
        <v>6.2</v>
      </c>
      <c r="I8" s="14">
        <v>6.2</v>
      </c>
      <c r="J8" s="14">
        <v>0</v>
      </c>
      <c r="K8" s="14">
        <v>0.22</v>
      </c>
      <c r="L8" s="14" t="s">
        <v>30</v>
      </c>
      <c r="M8" s="14" t="s">
        <v>96</v>
      </c>
      <c r="N8" s="20" t="s">
        <v>88</v>
      </c>
      <c r="O8" s="1">
        <v>43717</v>
      </c>
      <c r="P8" s="1">
        <v>43719</v>
      </c>
      <c r="Q8" s="11">
        <v>491.04</v>
      </c>
      <c r="R8" s="11"/>
      <c r="S8" s="11"/>
      <c r="T8" s="14"/>
      <c r="U8" s="14"/>
      <c r="V8" s="14"/>
      <c r="W8" s="14"/>
      <c r="X8" s="14"/>
      <c r="Y8" s="14"/>
      <c r="Z8" s="14"/>
      <c r="AA8" s="14"/>
      <c r="AB8" s="14"/>
      <c r="AC8" s="14" t="s">
        <v>92</v>
      </c>
      <c r="AD8" s="1">
        <v>43719</v>
      </c>
      <c r="AE8" s="14" t="s">
        <v>94</v>
      </c>
      <c r="AF8" s="1">
        <v>43719</v>
      </c>
      <c r="AG8" s="14" t="s">
        <v>20</v>
      </c>
      <c r="AH8" s="1">
        <v>43719</v>
      </c>
      <c r="AI8" s="1">
        <v>43719</v>
      </c>
      <c r="AJ8" s="1">
        <v>43747</v>
      </c>
      <c r="AK8" s="3" t="e">
        <f>(#REF!-#REF!)+(P8-AD8)</f>
        <v>#REF!</v>
      </c>
      <c r="AL8" s="14"/>
      <c r="AM8" s="14"/>
      <c r="AN8" s="14"/>
      <c r="AO8" s="14"/>
      <c r="AP8" s="14"/>
      <c r="AQ8" s="14"/>
    </row>
    <row r="9" spans="1:43" ht="48" x14ac:dyDescent="0.25">
      <c r="A9" s="14">
        <v>7</v>
      </c>
      <c r="B9" s="14" t="s">
        <v>25</v>
      </c>
      <c r="C9" s="14" t="s">
        <v>26</v>
      </c>
      <c r="D9" s="14" t="s">
        <v>69</v>
      </c>
      <c r="E9" s="14" t="s">
        <v>42</v>
      </c>
      <c r="F9" s="14" t="s">
        <v>32</v>
      </c>
      <c r="G9" s="14" t="s">
        <v>21</v>
      </c>
      <c r="H9" s="14">
        <v>15</v>
      </c>
      <c r="I9" s="14">
        <v>10</v>
      </c>
      <c r="J9" s="14">
        <v>5</v>
      </c>
      <c r="K9" s="14">
        <v>0.4</v>
      </c>
      <c r="L9" s="14" t="s">
        <v>27</v>
      </c>
      <c r="M9" s="14" t="s">
        <v>97</v>
      </c>
      <c r="N9" s="20" t="s">
        <v>98</v>
      </c>
      <c r="O9" s="1">
        <v>43725</v>
      </c>
      <c r="P9" s="1">
        <v>43733</v>
      </c>
      <c r="Q9" s="11">
        <v>550</v>
      </c>
      <c r="R9" s="11"/>
      <c r="S9" s="11">
        <v>550</v>
      </c>
      <c r="T9" s="20" t="s">
        <v>100</v>
      </c>
      <c r="U9" s="14"/>
      <c r="V9" s="14"/>
      <c r="W9" s="14"/>
      <c r="X9" s="14"/>
      <c r="Y9" s="14"/>
      <c r="Z9" s="14"/>
      <c r="AA9" s="14"/>
      <c r="AB9" s="14"/>
      <c r="AC9" s="14" t="s">
        <v>102</v>
      </c>
      <c r="AD9" s="1">
        <v>43731</v>
      </c>
      <c r="AE9" s="14" t="s">
        <v>101</v>
      </c>
      <c r="AF9" s="1">
        <v>43733</v>
      </c>
      <c r="AG9" s="14" t="s">
        <v>20</v>
      </c>
      <c r="AH9" s="1">
        <v>43733</v>
      </c>
      <c r="AI9" s="1">
        <v>43733</v>
      </c>
      <c r="AJ9" s="1">
        <v>43747</v>
      </c>
      <c r="AK9" s="3" t="e">
        <f>(#REF!-#REF!)+(P9-AD9)</f>
        <v>#REF!</v>
      </c>
      <c r="AL9" s="14"/>
      <c r="AM9" s="14"/>
      <c r="AN9" s="14"/>
      <c r="AO9" s="14"/>
      <c r="AP9" s="14"/>
      <c r="AQ9" s="14"/>
    </row>
  </sheetData>
  <customSheetViews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1"/>
      <autoFilter ref="A1:BX117"/>
    </customSheetView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2"/>
      <autoFilter ref="A1:BX108"/>
    </customSheetView>
  </customSheetViews>
  <conditionalFormatting sqref="AP1:AQ1">
    <cfRule type="containsText" dxfId="6" priority="6" operator="containsText" text="СОГЛАСОВ">
      <formula>NOT(ISERROR(SEARCH("СОГЛАСОВ",AP1)))</formula>
    </cfRule>
    <cfRule type="containsText" dxfId="5" priority="7" operator="containsText" text="ЗАМЕЧАН">
      <formula>NOT(ISERROR(SEARCH("ЗАМЕЧАН",AP1)))</formula>
    </cfRule>
  </conditionalFormatting>
  <conditionalFormatting sqref="AP1:AQ1">
    <cfRule type="containsText" dxfId="4" priority="4" operator="containsText" text="согласов">
      <formula>NOT(ISERROR(SEARCH("согласов",AP1)))</formula>
    </cfRule>
    <cfRule type="containsText" dxfId="3" priority="5" operator="containsText" text="замечани">
      <formula>NOT(ISERROR(SEARCH("замечани",AP1)))</formula>
    </cfRule>
  </conditionalFormatting>
  <hyperlinks>
    <hyperlink ref="N3" r:id="rId3"/>
    <hyperlink ref="T3" r:id="rId4"/>
    <hyperlink ref="N4" r:id="rId5"/>
    <hyperlink ref="N5" r:id="rId6"/>
    <hyperlink ref="N6" r:id="rId7"/>
    <hyperlink ref="N7" r:id="rId8"/>
    <hyperlink ref="N8" r:id="rId9"/>
    <hyperlink ref="N9" r:id="rId10"/>
    <hyperlink ref="T9" r:id="rId11"/>
  </hyperlinks>
  <pageMargins left="0" right="0" top="0" bottom="0" header="0" footer="0"/>
  <pageSetup paperSize="9" scale="10" orientation="landscape" r:id="rId12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3" sqref="A23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4">
        <v>0</v>
      </c>
      <c r="B1" s="6" t="s">
        <v>91</v>
      </c>
    </row>
    <row r="2" spans="1:3" ht="15.75" x14ac:dyDescent="0.25">
      <c r="A2" s="4">
        <v>1</v>
      </c>
      <c r="B2" s="6" t="s">
        <v>35</v>
      </c>
    </row>
    <row r="3" spans="1:3" ht="15.75" x14ac:dyDescent="0.25">
      <c r="A3" s="4">
        <v>2</v>
      </c>
      <c r="B3" s="6" t="s">
        <v>36</v>
      </c>
    </row>
    <row r="4" spans="1:3" ht="15.75" x14ac:dyDescent="0.25">
      <c r="A4" s="4">
        <v>3</v>
      </c>
      <c r="B4" s="6" t="s">
        <v>37</v>
      </c>
    </row>
    <row r="5" spans="1:3" ht="15.75" x14ac:dyDescent="0.25">
      <c r="A5" s="4">
        <v>4</v>
      </c>
      <c r="B5" s="6" t="s">
        <v>38</v>
      </c>
    </row>
    <row r="6" spans="1:3" ht="15.75" x14ac:dyDescent="0.25">
      <c r="A6" s="5">
        <v>5</v>
      </c>
      <c r="B6" s="7" t="s">
        <v>39</v>
      </c>
    </row>
    <row r="7" spans="1:3" ht="15.75" x14ac:dyDescent="0.25">
      <c r="A7" s="5">
        <v>6</v>
      </c>
      <c r="B7" s="7" t="s">
        <v>40</v>
      </c>
    </row>
    <row r="8" spans="1:3" ht="15.75" x14ac:dyDescent="0.25">
      <c r="A8" s="5">
        <v>7</v>
      </c>
      <c r="B8" s="7" t="s">
        <v>41</v>
      </c>
    </row>
    <row r="12" spans="1:3" x14ac:dyDescent="0.25">
      <c r="A12" s="15"/>
      <c r="C12" t="s">
        <v>72</v>
      </c>
    </row>
    <row r="14" spans="1:3" x14ac:dyDescent="0.25">
      <c r="A14" s="15"/>
      <c r="B14" s="15"/>
      <c r="C14" t="s">
        <v>28</v>
      </c>
    </row>
    <row r="16" spans="1:3" x14ac:dyDescent="0.25">
      <c r="A16" s="16"/>
      <c r="C16" t="s">
        <v>82</v>
      </c>
    </row>
    <row r="18" spans="1:3" x14ac:dyDescent="0.25">
      <c r="A18" s="16"/>
      <c r="B18" s="16"/>
      <c r="C18" t="s">
        <v>82</v>
      </c>
    </row>
    <row r="20" spans="1:3" x14ac:dyDescent="0.25">
      <c r="A20" s="17"/>
      <c r="C20" t="s">
        <v>65</v>
      </c>
    </row>
    <row r="22" spans="1:3" x14ac:dyDescent="0.25">
      <c r="A22" s="17"/>
      <c r="B22" s="17"/>
      <c r="C22" t="s">
        <v>66</v>
      </c>
    </row>
  </sheetData>
  <customSheetViews>
    <customSheetView guid="{74BCC2D7-A706-41F0-A247-1C77540CBEC2}">
      <selection activeCell="D7" sqref="D7"/>
      <pageMargins left="0.7" right="0.7" top="0.75" bottom="0.75" header="0.3" footer="0.3"/>
    </customSheetView>
    <customSheetView guid="{C7B5DCFB-CE08-46EC-8DE5-C658E0A20F90}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Малий Екатерина Александровна</cp:lastModifiedBy>
  <cp:lastPrinted>2019-08-28T10:12:17Z</cp:lastPrinted>
  <dcterms:created xsi:type="dcterms:W3CDTF">2006-09-16T00:00:00Z</dcterms:created>
  <dcterms:modified xsi:type="dcterms:W3CDTF">2023-06-29T05:57:10Z</dcterms:modified>
</cp:coreProperties>
</file>