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980" windowHeight="1170" activeTab="5"/>
  </bookViews>
  <sheets>
    <sheet name="План закупок 2013г." sheetId="1" r:id="rId1"/>
    <sheet name="План закупок 2014г." sheetId="2" r:id="rId2"/>
    <sheet name="План закупок 2015г." sheetId="3" r:id="rId3"/>
    <sheet name="План закупок 2016г." sheetId="4" r:id="rId4"/>
    <sheet name="План закупок 2017г." sheetId="5" r:id="rId5"/>
    <sheet name="План закупок 2018г." sheetId="6" r:id="rId6"/>
  </sheets>
  <definedNames>
    <definedName name="_xlnm._FilterDatabase" localSheetId="1" hidden="1">'План закупок 2014г.'!$A$15:$P$150</definedName>
    <definedName name="_xlnm.Print_Area" localSheetId="0">'План закупок 2013г.'!$A$2:$P$20</definedName>
  </definedNames>
  <calcPr fullCalcOnLoad="1"/>
</workbook>
</file>

<file path=xl/sharedStrings.xml><?xml version="1.0" encoding="utf-8"?>
<sst xmlns="http://schemas.openxmlformats.org/spreadsheetml/2006/main" count="8469" uniqueCount="1814">
  <si>
    <t>с. Елизарово, Ханты-Мансийский р-н, ХМАО-Югры</t>
  </si>
  <si>
    <t>с. Ванзеват, Белоярский р-н, ХМАО-Югры</t>
  </si>
  <si>
    <t>д. Пашторы, Белоярский р-н, ХМАО-Югры</t>
  </si>
  <si>
    <t>д. Тугияны, Белоярский р-н, ХМАО-Югры</t>
  </si>
  <si>
    <t>г. Ханты-Мансийск, Ханты-Мансийский автономный округ - Югры</t>
  </si>
  <si>
    <t>г. Ханты-Мансийск, Ханты-Мансийский автономный округ  - Югра</t>
  </si>
  <si>
    <t>г. Ханты-Мансийск, Ханты-Мансийский автономный окрыг - Югра</t>
  </si>
  <si>
    <t>1.87</t>
  </si>
  <si>
    <t>1.88</t>
  </si>
  <si>
    <t>1.93</t>
  </si>
  <si>
    <t>1.94</t>
  </si>
  <si>
    <t>1.95</t>
  </si>
  <si>
    <t>тонн</t>
  </si>
  <si>
    <t>г. Ханты-Мансийск, Ханты-Мансийский автономный округ-Югра</t>
  </si>
  <si>
    <t>март-апрель 2013г.</t>
  </si>
  <si>
    <t>1-2 квартал 2013г.</t>
  </si>
  <si>
    <t>Поставка нефтепродуктов (дизельное топливо) по зимним автодорогам 2014г.</t>
  </si>
  <si>
    <t>4 квартал 2013г.
1 квартал 2014г.</t>
  </si>
  <si>
    <t>Транспортные услуги по доставке нефтепродуктов (дизельное масло)</t>
  </si>
  <si>
    <t>Поставка антифриза</t>
  </si>
  <si>
    <t>1.96</t>
  </si>
  <si>
    <t>1.97</t>
  </si>
  <si>
    <t>1.98</t>
  </si>
  <si>
    <t>1.99</t>
  </si>
  <si>
    <t>Аренда ёмкостей</t>
  </si>
  <si>
    <t>Кондинский район, ХМАО-Югры</t>
  </si>
  <si>
    <t>1.100</t>
  </si>
  <si>
    <t>1.101</t>
  </si>
  <si>
    <t>1.102</t>
  </si>
  <si>
    <t>Услуги по хранению нефтепродуктов</t>
  </si>
  <si>
    <t>Услуги по хранению нефтепрродуктов</t>
  </si>
  <si>
    <t>Березовский район, ХМАО-Югры</t>
  </si>
  <si>
    <t>Ремонт здания (ремонт операторской комнаты)</t>
  </si>
  <si>
    <t>п. Урманный, Ханты-Мансийский р-н, ХМАО-Югры</t>
  </si>
  <si>
    <t>63.12.21</t>
  </si>
  <si>
    <t>Поставка нефтепродуктов (дизельное топливо) в навигацию 2013г.</t>
  </si>
  <si>
    <t>6050011</t>
  </si>
  <si>
    <t>45.4</t>
  </si>
  <si>
    <t>51.51</t>
  </si>
  <si>
    <t>61.20</t>
  </si>
  <si>
    <t>51.55</t>
  </si>
  <si>
    <t>74.34.9</t>
  </si>
  <si>
    <t>66.03.2</t>
  </si>
  <si>
    <t xml:space="preserve">Страхование имуществ предприятия </t>
  </si>
  <si>
    <t>Ханты-Мансийский автономный округ - Югра</t>
  </si>
  <si>
    <t>2. Материалы (по производственной деятельности)</t>
  </si>
  <si>
    <t>50.30.2</t>
  </si>
  <si>
    <t>Запасные части на автотранспорт</t>
  </si>
  <si>
    <t>3. Оборудование</t>
  </si>
  <si>
    <t>4. Товары (по производственной деятельности)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</si>
  <si>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</si>
  <si>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</si>
  <si>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</si>
  <si>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</si>
  <si>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</si>
  <si>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</si>
  <si>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</si>
  <si>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</si>
  <si>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</si>
  <si>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</si>
  <si>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</si>
  <si>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</si>
  <si>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1.103</t>
  </si>
  <si>
    <t>1.104</t>
  </si>
  <si>
    <t>Страхование имущества</t>
  </si>
  <si>
    <t>Аудиторские услуги</t>
  </si>
  <si>
    <t>74.12.2</t>
  </si>
  <si>
    <t>1-2 квартал
2013г.</t>
  </si>
  <si>
    <t>2,3,4 кварталы
2013г.</t>
  </si>
  <si>
    <t>1.105</t>
  </si>
  <si>
    <t>Проведение экспертизы промышленной безопасности резервуаров для хранения нефтепродуктов</t>
  </si>
  <si>
    <t>1.106</t>
  </si>
  <si>
    <t>Дорожные плиты (2м Х 6м)</t>
  </si>
  <si>
    <t>26.61.0</t>
  </si>
  <si>
    <t>1.107</t>
  </si>
  <si>
    <t>Предоставление кредита</t>
  </si>
  <si>
    <t>Открытый аукцион</t>
  </si>
  <si>
    <t>65.22.1</t>
  </si>
  <si>
    <t>Поставка нефтепродуктов (дизельное масло) в навигацию 2013г.</t>
  </si>
  <si>
    <t>План-график размещения заказов на поставку товаров, выполнения работ, оказания услуг для нужд ОАО "Компания ЮГ" на 2013 год.</t>
  </si>
  <si>
    <t>3.13</t>
  </si>
  <si>
    <t>Автомобиль Toyota Camry (б/у)</t>
  </si>
  <si>
    <t>3.14</t>
  </si>
  <si>
    <t>Дизельная электростанция Cummins (26,4 кВт)</t>
  </si>
  <si>
    <t>1.108</t>
  </si>
  <si>
    <t>Проведение экспертизы промышленной безопасности резервуара РГС V-44м3</t>
  </si>
  <si>
    <t>3.15</t>
  </si>
  <si>
    <t>3.16</t>
  </si>
  <si>
    <t>Моторная лодка "Салют 525 L"</t>
  </si>
  <si>
    <t>Лодочный мотор Yamaha F100DETL</t>
  </si>
  <si>
    <t>Единственный источние</t>
  </si>
  <si>
    <t>с.Саранпауль, Березовский район, ХМАО-Югры</t>
  </si>
  <si>
    <t>июнь-июль 2013г.</t>
  </si>
  <si>
    <t>1.109</t>
  </si>
  <si>
    <t>639 236,15</t>
  </si>
  <si>
    <t>Строительство площадок для размещения оборудования (дизельной электростанции контейнерного исполнения) и мотаж резервуаров на территории, прилегающей к зданию электростанции</t>
  </si>
  <si>
    <t>4.6</t>
  </si>
  <si>
    <t>Поставказапасных частей и материалов для генерирующего оборудования</t>
  </si>
  <si>
    <t>76 807,90</t>
  </si>
  <si>
    <t>июль-август  2013г.</t>
  </si>
  <si>
    <t>июнь   2013г.</t>
  </si>
  <si>
    <t>1.110</t>
  </si>
  <si>
    <t>Распределительное устройство 0,4 кВ.</t>
  </si>
  <si>
    <t>40.11.5</t>
  </si>
  <si>
    <t>август  2013г.</t>
  </si>
  <si>
    <t>1.111</t>
  </si>
  <si>
    <t>1.112</t>
  </si>
  <si>
    <t>Выполнение работ по ремонту генератора Stamford HC. 54 зав. № 0240002/012</t>
  </si>
  <si>
    <t>31.62.9</t>
  </si>
  <si>
    <t>1.113</t>
  </si>
  <si>
    <t>Закупка у единственного источника</t>
  </si>
  <si>
    <t>Запрос ценовых котировок признан не состоявшимся по причине отсутствия котировочных заявок. Руководствуясь Положением ОАО "Компания ЮГ" произвести закупку у ед. источника</t>
  </si>
  <si>
    <t>сентябрь 2013 г.</t>
  </si>
  <si>
    <t>1.114</t>
  </si>
  <si>
    <t>Заправка автотранспортных средств через АЗС ОАО "Газпромнефть-Тюмень"</t>
  </si>
  <si>
    <t>литр</t>
  </si>
  <si>
    <t>План-график размещения заказов на поставку товаров, выполнения работ, оказания услуг для нужд ОАО "Компания ЮГ" на 2014 год.</t>
  </si>
  <si>
    <t>1.115</t>
  </si>
  <si>
    <t>Поставка электрической энергии на эксплуатируемые объекты ОАО "Компания ЮГ"</t>
  </si>
  <si>
    <t>МВт/час</t>
  </si>
  <si>
    <t>40.13.2</t>
  </si>
  <si>
    <t>1.116</t>
  </si>
  <si>
    <t>Выполнение  строительно-монтажных и пуско-наладочных работ временных дизельных электростанций в п. Ванзетур и д. Шайтанка, Березовского района, ХМАО-Югры</t>
  </si>
  <si>
    <t>45.21.5</t>
  </si>
  <si>
    <t>1.117</t>
  </si>
  <si>
    <t>Поставка новогодних подарков в количестве 225 штук, для нужд ОАО "Компания ЮГ"</t>
  </si>
  <si>
    <t>51.36</t>
  </si>
  <si>
    <t>3.17</t>
  </si>
  <si>
    <t>Снегоход Yamaha Viking Proffesional VK10D</t>
  </si>
  <si>
    <t>Техническое обслуживание автотранспортных средств Toyota, Lexus</t>
  </si>
  <si>
    <t>4 квартал 2013г.</t>
  </si>
  <si>
    <t>1.118</t>
  </si>
  <si>
    <t>Двигатель для когенерационной установки Tedon Cento T-150S, тип ДВС TD170GV TA86</t>
  </si>
  <si>
    <t>декабрь 2013г.</t>
  </si>
  <si>
    <t>29.11.1</t>
  </si>
  <si>
    <t>1.119</t>
  </si>
  <si>
    <t>Автоцистерна АЦ-10 на шасси КАМАЗ 43118</t>
  </si>
  <si>
    <t>50.10</t>
  </si>
  <si>
    <t>1.120</t>
  </si>
  <si>
    <t>Оказание транспортных услуг по перевозке опасного груза - нефтепродуктов (дизельное топливо) с использованием автомобильной и специальной техники с экипажем</t>
  </si>
  <si>
    <t>Дизель-генераторная установка Cummins C1100D5B онтейнерном исполнении</t>
  </si>
  <si>
    <t>Поставка спецодежды, спецобуви и других средствиндивидуальной защиты</t>
  </si>
  <si>
    <t>Компл.</t>
  </si>
  <si>
    <t>Октябрь 2014г.</t>
  </si>
  <si>
    <t>Нет</t>
  </si>
  <si>
    <t>Чел.</t>
  </si>
  <si>
    <t>п. Березово</t>
  </si>
  <si>
    <t>Февраль 2014г.</t>
  </si>
  <si>
    <t>п. Игрим</t>
  </si>
  <si>
    <t>Июнь 2014г.</t>
  </si>
  <si>
    <t>Апрель 2014г.</t>
  </si>
  <si>
    <t>Наличие лицензии на данный вид услег</t>
  </si>
  <si>
    <t>п. Октябрьский</t>
  </si>
  <si>
    <t>п.г.т. Междуреченский</t>
  </si>
  <si>
    <t>Рабочее место</t>
  </si>
  <si>
    <t>Июль 2014г.</t>
  </si>
  <si>
    <t>Страхование гражданской ответственности владельца ОПО за причинение вреда в результате аварии. Электростанция Н. Нарыкары</t>
  </si>
  <si>
    <t>Шт.</t>
  </si>
  <si>
    <t>п. Нижние Нарыкары</t>
  </si>
  <si>
    <t>Обслуживание газоопасных производственных объектов профессиональным и аварийно-спасательными службами в п. Н. Нарыкары</t>
  </si>
  <si>
    <t>Май 2014г.</t>
  </si>
  <si>
    <t xml:space="preserve">Обучение по пожарной безопасности </t>
  </si>
  <si>
    <t>Обучение по правилам безопасности систем газораспределения и газопотребления</t>
  </si>
  <si>
    <t>Обучение по правилам устройства и безопасной эксплуатации водогрейныхкотлов</t>
  </si>
  <si>
    <t>236</t>
  </si>
  <si>
    <t>2</t>
  </si>
  <si>
    <t>Разработка в соответствии с ФЗ и типовой структурой, обязательное согласование и утверждение в уполномоченных органах исполнительной власти автономного округа - Югры</t>
  </si>
  <si>
    <t>37</t>
  </si>
  <si>
    <t xml:space="preserve">Страхование  </t>
  </si>
  <si>
    <t>3</t>
  </si>
  <si>
    <t>Декабрь 2014г.</t>
  </si>
  <si>
    <t>Январь 2015г.</t>
  </si>
  <si>
    <t>Канцелярские товары</t>
  </si>
  <si>
    <t>2500</t>
  </si>
  <si>
    <t>1 квартал 2014г.</t>
  </si>
  <si>
    <t>1-4 квартал 2014г.</t>
  </si>
  <si>
    <t>Да</t>
  </si>
  <si>
    <t>Сувенирная продукция</t>
  </si>
  <si>
    <t>5000</t>
  </si>
  <si>
    <t>Офисная бумага</t>
  </si>
  <si>
    <t>1070</t>
  </si>
  <si>
    <t>Детские новогодние подарки</t>
  </si>
  <si>
    <t>220</t>
  </si>
  <si>
    <t>4 квартал 2014г.</t>
  </si>
  <si>
    <t>Проведение спортивных состязаний и детских утренников</t>
  </si>
  <si>
    <t>140</t>
  </si>
  <si>
    <t>Публикация информации в СМИ и книжных изданиях</t>
  </si>
  <si>
    <t>Хозяйственные принадлежности</t>
  </si>
  <si>
    <t>1</t>
  </si>
  <si>
    <t>2 квартал 2014г.</t>
  </si>
  <si>
    <t>Март 2015г.</t>
  </si>
  <si>
    <t>Упаковка</t>
  </si>
  <si>
    <t>66.01</t>
  </si>
  <si>
    <t>51.47.23</t>
  </si>
  <si>
    <t>52.48.34</t>
  </si>
  <si>
    <t>51.56.1</t>
  </si>
  <si>
    <t>22.13</t>
  </si>
  <si>
    <t>52.48.31</t>
  </si>
  <si>
    <t>92.62</t>
  </si>
  <si>
    <t>Строительство ДЭС п. Сосьва</t>
  </si>
  <si>
    <t>п. Сосьва</t>
  </si>
  <si>
    <t>Строительство ДЭС с. Саранпауль</t>
  </si>
  <si>
    <t>с. Саранпауль</t>
  </si>
  <si>
    <t>п. Сартынья</t>
  </si>
  <si>
    <t>Строительство ДЭС с. Ванзеват</t>
  </si>
  <si>
    <t>с. Ванзеват</t>
  </si>
  <si>
    <t>д. Пашторы</t>
  </si>
  <si>
    <t>д. Нумто</t>
  </si>
  <si>
    <t>д. Шугур</t>
  </si>
  <si>
    <t>Строительство ДЭС д. Шугур</t>
  </si>
  <si>
    <t>Строительство ДЭС п. Горнореченск</t>
  </si>
  <si>
    <t>п. Горнореченск</t>
  </si>
  <si>
    <t>п. Согом</t>
  </si>
  <si>
    <t>с. Елизарово</t>
  </si>
  <si>
    <t>Строительство ДЭС п. Кедровый</t>
  </si>
  <si>
    <t>п. Кедровый</t>
  </si>
  <si>
    <t>Моторная лодка Салют 510М, мотор Suzuki DF 60 ATS/ATL</t>
  </si>
  <si>
    <t>Вездеход "Проект Z"</t>
  </si>
  <si>
    <t>Toyota Hilux</t>
  </si>
  <si>
    <t>Январь 2014г.</t>
  </si>
  <si>
    <t>Аренда объектов теплогенерирующего хозяйства (внутрипоселковые сети)</t>
  </si>
  <si>
    <t>Аренда объектов теплогенерирующего хозяйства (здание котельной с оборудованием)</t>
  </si>
  <si>
    <t>п. Няксимволь</t>
  </si>
  <si>
    <t>п. Анеево</t>
  </si>
  <si>
    <t>Б.Атлым, Н. Нарыкары)</t>
  </si>
  <si>
    <t>д. Таурово</t>
  </si>
  <si>
    <t>Ханты-Мансийский район (Урманный, Кедровый, Елизарово, Пырьях, Нялинское, Чембакчино)</t>
  </si>
  <si>
    <t>п. Кирпичный</t>
  </si>
  <si>
    <t>с. Зенково</t>
  </si>
  <si>
    <t>с. Кышик</t>
  </si>
  <si>
    <t>п. Шугур</t>
  </si>
  <si>
    <t>Нижневартовский район (Путьюг, Корлики)</t>
  </si>
  <si>
    <t>Березовский район (Теги, Пугоры, Шайтанка)</t>
  </si>
  <si>
    <t>Березовский район (Кимкъясуй, Ломбовож, Сосьва)</t>
  </si>
  <si>
    <t>д. Тугияны</t>
  </si>
  <si>
    <t>п.г.т. Березово</t>
  </si>
  <si>
    <t>тыс.м3</t>
  </si>
  <si>
    <t>д. Нижние Нарыкары</t>
  </si>
  <si>
    <t>30,2</t>
  </si>
  <si>
    <t>Техническое обслуживание газопроводов</t>
  </si>
  <si>
    <t>Ед.</t>
  </si>
  <si>
    <t>Поставка электрической энергии</t>
  </si>
  <si>
    <t>с. Нялинское, с. Кышик, с. Саранпауль, п. Кедровый, п. Сосьва, с. Б. Атлым</t>
  </si>
  <si>
    <t>Поставка запасных частей и материалов для выполнения технического обслуживания и текущего ремонта ДЭС</t>
  </si>
  <si>
    <t>м3</t>
  </si>
  <si>
    <t>Страхование имущества предприятия</t>
  </si>
  <si>
    <t>с. Саранпауль, п. Кедровый</t>
  </si>
  <si>
    <t>Дизельная электростанция Cummins 820 кВт</t>
  </si>
  <si>
    <t>1-2 квартал 2014г.</t>
  </si>
  <si>
    <t>34.10</t>
  </si>
  <si>
    <t>40.1</t>
  </si>
  <si>
    <t>3410010</t>
  </si>
  <si>
    <t>4000000</t>
  </si>
  <si>
    <t>34.10.5</t>
  </si>
  <si>
    <t>Поставка дизельного топлива</t>
  </si>
  <si>
    <t>Март 2014г.</t>
  </si>
  <si>
    <t>Поставка дизельного масла</t>
  </si>
  <si>
    <t>Хранение дизельного топлива</t>
  </si>
  <si>
    <t>Аренда резервуаров</t>
  </si>
  <si>
    <t>Перевозка дизельного топлива и грузов внутри районов автомобильным и водным транспортом</t>
  </si>
  <si>
    <t>Мойка автотранспорта</t>
  </si>
  <si>
    <t>Техническое обслуживание автотранспорта</t>
  </si>
  <si>
    <t>Тонн</t>
  </si>
  <si>
    <t>Кубический метр</t>
  </si>
  <si>
    <t>1.89</t>
  </si>
  <si>
    <t>Подвод питьевой воды</t>
  </si>
  <si>
    <t>Аварийный запас дров</t>
  </si>
  <si>
    <t>Согласовано:</t>
  </si>
  <si>
    <t>Заместитель директора по КПВ</t>
  </si>
  <si>
    <t>Главный экономист</t>
  </si>
  <si>
    <t>___________________________</t>
  </si>
  <si>
    <t>Сургучева О.В.</t>
  </si>
  <si>
    <t>Васильева Л.С.</t>
  </si>
  <si>
    <t>0220530</t>
  </si>
  <si>
    <t>60.30</t>
  </si>
  <si>
    <t>52.48.35</t>
  </si>
  <si>
    <t>52.24.2</t>
  </si>
  <si>
    <t>50.20.3</t>
  </si>
  <si>
    <t>1.121</t>
  </si>
  <si>
    <t>Страхование СРО</t>
  </si>
  <si>
    <t>Поставка дизельного топлива (2)</t>
  </si>
  <si>
    <t>1.122</t>
  </si>
  <si>
    <t>Добровольное медицинское страхование и страхование от несчастных случаев и болезней сотрудников ОАО "Компания ЮГ"</t>
  </si>
  <si>
    <t>Утверждаю
директор ОАО "Компания ЮГ"
_____________В.А. Борисов  
"31" декабря 2013г.</t>
  </si>
  <si>
    <t>1.90</t>
  </si>
  <si>
    <t>г. Сургут</t>
  </si>
  <si>
    <t>Цена не определена</t>
  </si>
  <si>
    <t>Открытие корпоративного счета для выпуска банковских карт по расчетам за горюче-смазочные материалы</t>
  </si>
  <si>
    <t>Оказание транспортных услуг по перевозке опасного груза – нефтепродуктов (дизельного топлива) с использованием автомобильной и специальной техники с экипажем</t>
  </si>
  <si>
    <t>Оказание транспортных услуг, для нужд ОАО «Компания ЮГ» в 2014 г.</t>
  </si>
  <si>
    <t xml:space="preserve">Поставка трех новых снегоходов Lynx 69 YETI ARMY 600 E-TEC </t>
  </si>
  <si>
    <t>1.91</t>
  </si>
  <si>
    <t>1.92</t>
  </si>
  <si>
    <t>Субаренда части нежилого помещения</t>
  </si>
  <si>
    <t xml:space="preserve">Приобретения емкостей для хранения ГСМ </t>
  </si>
  <si>
    <t>65.23.3</t>
  </si>
  <si>
    <t>28.21</t>
  </si>
  <si>
    <t>28..1</t>
  </si>
  <si>
    <t xml:space="preserve">Поставка металлических надземных горизонтальных резервуаров для хранения нефтепродуктов объемом 75 куб.м. в количестве 1шт., объемом 54 куб.м., в количестве 1 шт. объемом 52 куб.м. в количестве 1 шт., 50 куб.м. в количестве 2 шт. </t>
  </si>
  <si>
    <t>Камаз или Урал, полноприводный (автоцистерна). Бывший в употреблении</t>
  </si>
  <si>
    <t>34.10.4</t>
  </si>
  <si>
    <t>Счетчик ППВ-100-6,4 СУ класс точности 0,25 (1 шт.), счетчик ППВ-100-1,6 СУ класс точности 0,25 (1 шт.), счетчик ППО-40-0,6 СУ класс точности 0,25 (4 шт.)</t>
  </si>
  <si>
    <t>33.20.6</t>
  </si>
  <si>
    <t>1.101.</t>
  </si>
  <si>
    <t>Дизель-генераторная установка (ДГУ) ACO 550 S серийный номер 79273 117</t>
  </si>
  <si>
    <t>Финансовая аренда (лизинг) резервуаров (РГС-130м3)</t>
  </si>
  <si>
    <t>28.1</t>
  </si>
  <si>
    <t>Оказание услуг по расчету, экспертизе и согласованию нормативов удельного расхода топлива на отпуск электрической энергии в Минэнерго РФ</t>
  </si>
  <si>
    <t>3 квартал 2014г.</t>
  </si>
  <si>
    <t>Приобретение светодиодных светильников</t>
  </si>
  <si>
    <t>74.8</t>
  </si>
  <si>
    <t>52.44.3</t>
  </si>
  <si>
    <t>Запасные части и материалы для выполнения планово-предупредительного ремонта</t>
  </si>
  <si>
    <t>Ремонт одноподшипникового генератора ECO 38-1LN/4 фирмы Mecc alte spa (Италия) 2 шт</t>
  </si>
  <si>
    <t>Выполнение работ по пуско-наладке и запуску в работу газотурбинной электрической станции (ГТЭС) на период аварийной ситуации в п. Игрим</t>
  </si>
  <si>
    <t>Разработка принципиальных электрических схем и поставка оборудования для реконструкции системы управления дизельных электростанций Tedom Cento 150S для их работы в параллельном режиме с ДГУ Volvo, поставка программного обеспечения для мониторинга модернизированной электростанции (включая необходимые преобразователи интерфейсов</t>
  </si>
  <si>
    <t>Поставка контроллеров управления DEIF AGC-200</t>
  </si>
  <si>
    <t>32.10.6</t>
  </si>
  <si>
    <t>33.20</t>
  </si>
  <si>
    <t>Прием и отпуск ГСМ</t>
  </si>
  <si>
    <t>Поставка пиломатериалов</t>
  </si>
  <si>
    <t>Транспортировка моторного масла в бочка таре речным флотом и автотранспортом до территории дизельных электростанций</t>
  </si>
  <si>
    <t>20.10.1</t>
  </si>
  <si>
    <t>1..113</t>
  </si>
  <si>
    <t>Запасные части и материалы для выполнения технического обслуживания и теущего ремонта ДЭС</t>
  </si>
  <si>
    <t>Автоцистерна Зил 131 б/у</t>
  </si>
  <si>
    <t>Перевозка дизельного топлива водным транспортом</t>
  </si>
  <si>
    <t>74.14</t>
  </si>
  <si>
    <t>Оказание консультационных услуг по проведению ревизии финансово-хозяйственной деятельности ОАО «Компания ЮГ» и подтверждению суммы убытка за период с 01.01.2008 по 30.09.2014 годы с выявлением факторов, оказавших влияние на формирование убытка</t>
  </si>
  <si>
    <t>Ремонт ротора одноподшипникого генератора HCI534D1 фирмы Stamford</t>
  </si>
  <si>
    <t>62.2</t>
  </si>
  <si>
    <t>Вертолетные услуги</t>
  </si>
  <si>
    <t>Выполнение работ по изготовлению и установке конструкций из ПВХ профиля и по устройству светопрозрачных алюминиевых конструкций</t>
  </si>
  <si>
    <t>Перевозка дизельного топлива водным транспортом по маршруту Ханты-Мансийск-Елизарово-Кедровый-Ханты-Мансийск</t>
  </si>
  <si>
    <t>45.44</t>
  </si>
  <si>
    <t>Оказание транспортных услуг автотопливозаправщиком АТЗ Урал 66190 (АТЗ-10-4320)</t>
  </si>
  <si>
    <t>1.123</t>
  </si>
  <si>
    <t>1.124</t>
  </si>
  <si>
    <t>1.125</t>
  </si>
  <si>
    <t>Поставка детских новогодних подарков</t>
  </si>
  <si>
    <t>27</t>
  </si>
  <si>
    <t>Оказание комплекса услуг по реконструкции системы управления дизельных электростанций Tedom Cento 150 S для их работы в параллельном режиме с ДГУ Volvo, установки и пуско-наладки программного обеспечения для удаленного управления и мониторинга модернизированной электростанции (шеф-монтаж оборудования).</t>
  </si>
  <si>
    <t>Поставка блока управления VOP21695313 для двигателя Volvo Penta TWD1643GE</t>
  </si>
  <si>
    <t>72.21</t>
  </si>
  <si>
    <t>1.126</t>
  </si>
  <si>
    <t>Изготовление радиатора для ДГУ</t>
  </si>
  <si>
    <t>28.22.1</t>
  </si>
  <si>
    <t>Поставка дизель-генераторной установки Cummins C500D5E</t>
  </si>
  <si>
    <t>1.127</t>
  </si>
  <si>
    <t>Тракток МТЗ 82 (б/у)</t>
  </si>
  <si>
    <t>1.128</t>
  </si>
  <si>
    <t>29.31</t>
  </si>
  <si>
    <t>Ханты-Мансийский район (с. Нялинское)</t>
  </si>
  <si>
    <t>Открытый аукцион в электронной форме</t>
  </si>
  <si>
    <t>1.129</t>
  </si>
  <si>
    <t>Поставка электронных плат BASE – 1 ед. и GENERENT PARALLEL – 1 ед. для управления РСС 3201, ДГУ С500D5, ДВС QSX15-G8, ЗАВ. № 79429120, г.в. 2010, G10KBHD830</t>
  </si>
  <si>
    <t>1. Товары, работы и услуги сторонних организаций</t>
  </si>
  <si>
    <t>1.130</t>
  </si>
  <si>
    <t>Утверждаю
директор ОАО "Компания ЮГ"
_____________В.А. Борисов  
"24" декабря 2014г.</t>
  </si>
  <si>
    <t>Предмет договора</t>
  </si>
  <si>
    <t>Январь 2015 г.</t>
  </si>
  <si>
    <t>1 - 4 квартал 2015 г.</t>
  </si>
  <si>
    <t>1.2.</t>
  </si>
  <si>
    <t>Аренда объектов теплогенерирующего хозяйства</t>
  </si>
  <si>
    <t>п. Согом (КУ Tedom Cento)</t>
  </si>
  <si>
    <t>п. Согом (внутрипоселковые сети)</t>
  </si>
  <si>
    <t>Единствееный источник</t>
  </si>
  <si>
    <t>1.3.</t>
  </si>
  <si>
    <t>п. Согом (здание котельной с оборудованием)</t>
  </si>
  <si>
    <t>1.4.</t>
  </si>
  <si>
    <t>п. Согом (ADV-120)</t>
  </si>
  <si>
    <t>1.5.</t>
  </si>
  <si>
    <t>п. Согом (ADV-120, 2 ед.)</t>
  </si>
  <si>
    <t>1.6.</t>
  </si>
  <si>
    <t>1.7.</t>
  </si>
  <si>
    <t>1.8.</t>
  </si>
  <si>
    <t>п. Анеево (АД-100, АД-60)</t>
  </si>
  <si>
    <t>1.9.</t>
  </si>
  <si>
    <t>Октябрьский район (Горнореченск (здание), Б. Атлым)</t>
  </si>
  <si>
    <t>1.10.</t>
  </si>
  <si>
    <t>Октябрьский район (Горнореченск - ДЭС)</t>
  </si>
  <si>
    <t>1.11.</t>
  </si>
  <si>
    <t>1.12.</t>
  </si>
  <si>
    <t>1.13.</t>
  </si>
  <si>
    <t>п. Урманный, п. Кедровый, д. Елизарово, п. Пырь-ях, с. Нялинское, с. Чембакчино</t>
  </si>
  <si>
    <t>1.14.</t>
  </si>
  <si>
    <t>Ханты-Мансийский район, п. Кирпичный (ADV-260, 3 ед.)</t>
  </si>
  <si>
    <t>1.15.</t>
  </si>
  <si>
    <t>Ханты-Мансийский район, п. Кирпичный (ADV-500)</t>
  </si>
  <si>
    <t>1.16.</t>
  </si>
  <si>
    <t>1.17.</t>
  </si>
  <si>
    <t>1.18.</t>
  </si>
  <si>
    <t>Кондинский район, п. Карым (АД-60), с. Никулкино (Ямаха)</t>
  </si>
  <si>
    <t>1.19.</t>
  </si>
  <si>
    <t>Нижневартовский район (с. Корлики)</t>
  </si>
  <si>
    <t>1.20.</t>
  </si>
  <si>
    <t>Березовский район, п. Теги, п. Пугоры, п. Шайтанка</t>
  </si>
  <si>
    <t>1.21.</t>
  </si>
  <si>
    <t>Березовский район, п. Кимкъясуй, п. Ломбовож, п. Сосьва</t>
  </si>
  <si>
    <t>1.23.</t>
  </si>
  <si>
    <t>1.24.</t>
  </si>
  <si>
    <t>1.25.</t>
  </si>
  <si>
    <t>1.26.</t>
  </si>
  <si>
    <t>п. Сосьва (Cummins C1100D5Е)</t>
  </si>
  <si>
    <t>1.27.</t>
  </si>
  <si>
    <t>г. Ханты-Мансийск, АУП</t>
  </si>
  <si>
    <t>1.28.</t>
  </si>
  <si>
    <t>1.29.</t>
  </si>
  <si>
    <t>1.30.</t>
  </si>
  <si>
    <t>1.31.</t>
  </si>
  <si>
    <t>Техниническое обслуживание ДГУ Cummins</t>
  </si>
  <si>
    <t>с. Нялинское, д. Кышик, п. Саранпауль, п. Кедровый, д. Сосьва, Б. Атлым</t>
  </si>
  <si>
    <t>1.32.</t>
  </si>
  <si>
    <t>Комплект</t>
  </si>
  <si>
    <t>1.33.</t>
  </si>
  <si>
    <t>Капитальный ремонт ДГУ</t>
  </si>
  <si>
    <t>п. Урманный, п. Кедровый, п. Шугур, п. Саранпауль</t>
  </si>
  <si>
    <t>1.34.</t>
  </si>
  <si>
    <t>п. Урманный</t>
  </si>
  <si>
    <t>1 - 2 квартал 2015 г.</t>
  </si>
  <si>
    <t>1.35.</t>
  </si>
  <si>
    <t>Март 2015 г.</t>
  </si>
  <si>
    <t>Май 2015 г.</t>
  </si>
  <si>
    <t>1.36.</t>
  </si>
  <si>
    <t>0,050</t>
  </si>
  <si>
    <t>1.37.</t>
  </si>
  <si>
    <t>Хранение дтзельного топлива</t>
  </si>
  <si>
    <t>0,500</t>
  </si>
  <si>
    <t>с. Корлики</t>
  </si>
  <si>
    <t>1.40.</t>
  </si>
  <si>
    <t>3,100</t>
  </si>
  <si>
    <t>1.41.</t>
  </si>
  <si>
    <t>Перевозка дизельного топлива и грузов внутри районов, автомобильным и водным транспортом</t>
  </si>
  <si>
    <t>1.42.</t>
  </si>
  <si>
    <t>1.43.</t>
  </si>
  <si>
    <t>1.44.</t>
  </si>
  <si>
    <t>Ханты-Мансийский район</t>
  </si>
  <si>
    <t>1.45.</t>
  </si>
  <si>
    <t>Февраль 2015 г.</t>
  </si>
  <si>
    <t>1.46.</t>
  </si>
  <si>
    <t>1.47.</t>
  </si>
  <si>
    <t>1.48.</t>
  </si>
  <si>
    <t>1.49.</t>
  </si>
  <si>
    <t>Наличие аттестата аккредитации испытательной лаборатории с областью аккредитации "промышленные выбросы в атмосферу". Наличие траспорта для выполнения работ</t>
  </si>
  <si>
    <t>1 квартал 2015 г.</t>
  </si>
  <si>
    <t>1.51.</t>
  </si>
  <si>
    <t>1.52.</t>
  </si>
  <si>
    <t>1.53.</t>
  </si>
  <si>
    <t>Офисная бумага (А4 210*297 мм белая 500 листов)</t>
  </si>
  <si>
    <t>Пачка</t>
  </si>
  <si>
    <t>1.54.</t>
  </si>
  <si>
    <t>1.55.</t>
  </si>
  <si>
    <t>4 квартал 2015 г.</t>
  </si>
  <si>
    <t>1.56.</t>
  </si>
  <si>
    <t>Проведение корпоративных мероприятий</t>
  </si>
  <si>
    <t>1.57.</t>
  </si>
  <si>
    <t>Поставка дизельной электростанции Cummins (820 кВт)</t>
  </si>
  <si>
    <t>Приобретение дизельного топлива</t>
  </si>
  <si>
    <t>Страхование ДМС</t>
  </si>
  <si>
    <t>1.58.</t>
  </si>
  <si>
    <t>1.59.</t>
  </si>
  <si>
    <t>3 квартал 2015 г.</t>
  </si>
  <si>
    <t>2 квартал 2015 г.</t>
  </si>
  <si>
    <t>20.20.10.</t>
  </si>
  <si>
    <t>1.60.</t>
  </si>
  <si>
    <t>65.23.3.</t>
  </si>
  <si>
    <t>Аренда нежилого помещения</t>
  </si>
  <si>
    <t>Декабрь 2015 г.</t>
  </si>
  <si>
    <t>055</t>
  </si>
  <si>
    <t>Квадратный метр</t>
  </si>
  <si>
    <t>1.61.</t>
  </si>
  <si>
    <t>1.62.</t>
  </si>
  <si>
    <t>Март 2016 г.</t>
  </si>
  <si>
    <t xml:space="preserve"> </t>
  </si>
  <si>
    <t>1.131</t>
  </si>
  <si>
    <t>1.132</t>
  </si>
  <si>
    <t>Поставка автомобиля Mitsubishi L 200</t>
  </si>
  <si>
    <t>Выполнение подрядных работ по транспортировке железобетонных плит и установке генератора на площадке из железобетонных плит.</t>
  </si>
  <si>
    <t>Открытый аукцион в электронном виде</t>
  </si>
  <si>
    <t>Выполнение работ по диагностике дизельных электростанций (ДЭС) Volvo</t>
  </si>
  <si>
    <t>Выполнение работ по диагностике дизельных электростанций (ДЭС) Cummins</t>
  </si>
  <si>
    <t>Робот-тренажер "Гоша-06"</t>
  </si>
  <si>
    <t>Запасные части для ДВС Volvo</t>
  </si>
  <si>
    <t>Замена и регулировка форсунок на станции FG Wilson P500P3 №FGWHPES4EJMD00370 с двигателем Perkins №GBF2002U10454S и поставка форсунок EXCH INJECTOR для ДГУ FG Wilson P500P3 №FGWHPES4EJMD00370 в количестве 6 (шести) штук</t>
  </si>
  <si>
    <t>Поставка запасных частей и материалов для выполнения технического обслуживания и текущего ремонта дизельных электростанций (ДЭС)</t>
  </si>
  <si>
    <t>Лот №1 Поставка контрольных устройств (тахографов), устанавливаемых на транспортные средства в количестве 2 шт.
Лот №2 Монтаж дополнительного оборудования (тахографов) на транспортные средства в количестве 2 шт.
Лот № 3 Активация блоков СКЗИ тахографов (НКМ-1) в количестве 2 шт.</t>
  </si>
  <si>
    <t>50.20.1</t>
  </si>
  <si>
    <t>Поставка моторного масла</t>
  </si>
  <si>
    <t>82,600</t>
  </si>
  <si>
    <t>12,810</t>
  </si>
  <si>
    <t>2-3 квартал 2015 г.</t>
  </si>
  <si>
    <t>Поставка колонок учета нефтепродуктов Armadillo-60 200В</t>
  </si>
  <si>
    <t>14</t>
  </si>
  <si>
    <t>Поставка счетчиков жидкости ППО-40</t>
  </si>
  <si>
    <t>7</t>
  </si>
  <si>
    <t>Поставка головок блока цилиндров (ГБЦ) в сборе для ДВС Cummins KTA-50G3</t>
  </si>
  <si>
    <t>32</t>
  </si>
  <si>
    <t>Поставка запасных частей для двигателей внутреннего сгорания (ДВС) Cummins KTA-50G3, KTA-38G5</t>
  </si>
  <si>
    <t>43</t>
  </si>
  <si>
    <t>Поставка двигателя ЯМЗ-238М2</t>
  </si>
  <si>
    <t>Выполнение работ по пуско-наладке и вводу в эксплуатацию дизель-генераторной установки контейнерного исполнения типа "Энерго-Д1000/0,4 на базе двигателя марки Mitsubishi S12R-PTA, номинальной мощностью 1000 кВт</t>
  </si>
  <si>
    <t>33.20.5</t>
  </si>
  <si>
    <t>Работы по разработке проектно-нормативной документации в области охраны окружающей среды: проект нормативов образования отходов и лимитов на их размещение (ПНООЛР) для объектов ОАО "Компания ЮГ"</t>
  </si>
  <si>
    <t>Аренда емкостей для хранения ГСМ</t>
  </si>
  <si>
    <t>Оказание транспортных услуг с экипажем</t>
  </si>
  <si>
    <t>п. Корлики</t>
  </si>
  <si>
    <t>Оказание услуг по приему, хранению, транспортировке и отпуску ГСМ на базе цехового подразделения МУП «СЖКХ»</t>
  </si>
  <si>
    <t>2000</t>
  </si>
  <si>
    <t>9,00 рублей в сутки, за один кубический метр арендуемой емкости</t>
  </si>
  <si>
    <t>Выполнение работ по капитальному ремонту дизельного двигателя Cummins ДВС КТА-50-G3</t>
  </si>
  <si>
    <t>Поставка шкафа силового 0,4 кВ в сборе</t>
  </si>
  <si>
    <t>31.20</t>
  </si>
  <si>
    <t>Поставка кабельной продукции</t>
  </si>
  <si>
    <t>31.30</t>
  </si>
  <si>
    <t>Обслуживание автомобилей Mitsubishi L200</t>
  </si>
  <si>
    <t>Выполнение работ по капитальному ремонту дизельного двигателя Cummins ДВС QSX-15-G8</t>
  </si>
  <si>
    <t>Поставка набора верхних прокладок и головки блока цилиндров в сборе для ДВС Cummins QSX-15-G8.</t>
  </si>
  <si>
    <t xml:space="preserve">Поставка набора верхних прокладок для ДВС Cummins КТА-50 </t>
  </si>
  <si>
    <t>Оказание услуг по перевозке генерирующего оборудования водным транспортом</t>
  </si>
  <si>
    <t>Оказание комплекса услуг, связанных с установкой в автомобиле ГАЗ 330232 двигателя Toyota 1JZ-GE, а также по переоборудованию топливной системы автомобиля с дизельного топлива на бензин</t>
  </si>
  <si>
    <t>3-4 квартал 2015</t>
  </si>
  <si>
    <t>Нефтеюганск</t>
  </si>
  <si>
    <t>Поставка запасных частей и материалов для выполнения технического обслуживания и текущего ремонта генерирующего оборудования</t>
  </si>
  <si>
    <t>Выполнение работ по текущему ремонту дизель-генераторных установок: замена стаканов ГБЦ на двух ДВС Volvo TAD 1344</t>
  </si>
  <si>
    <t>Выполнение работ по капитальному ремонту дизельного двигателя Cummins ДВС KTA-50-G3</t>
  </si>
  <si>
    <t>Поставка генерирующего оборудования – генератор MJB 200 SA4 33,6 кВт/42 кВа SAE 3-11 ½</t>
  </si>
  <si>
    <t>АО "Компания ЮГ"</t>
  </si>
  <si>
    <t>План-график размещения заказа на поставку товаров, выполнение работ, оказание услуг для нужд АО "Компания ЮГ" на 2015 год.</t>
  </si>
  <si>
    <t>Утверждаю
Директор АО "Компания ЮГ"
_____________В.А. Борисов  
"12" ноября 2015г.</t>
  </si>
  <si>
    <t>Выполнение работ по замене головок блока цилиндров дизель-генераторной установки Cummins C1400D5 зав. № B11KBMZ770, 2011г.</t>
  </si>
  <si>
    <t>План-график размещения заказа на поставку товаров, выполнение работ, оказание услуг для нужд АО "Компания ЮГ" на 2016 год.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</si>
  <si>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</si>
  <si>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</si>
  <si>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ОКЕЙ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</si>
  <si>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</si>
  <si>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</si>
  <si>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</si>
  <si>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</si>
  <si>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</si>
  <si>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о закупке (месяц, год)</t>
  </si>
  <si>
    <t>Срок исполнения договора (месяц, год)</t>
  </si>
  <si>
    <t>Февраль 2016 г.</t>
  </si>
  <si>
    <t>Оказание услуг по проведению предварительных и периодических медицинских осмотров</t>
  </si>
  <si>
    <t>Январь 2016 г.</t>
  </si>
  <si>
    <t>В соответствии с ГОСТ на продукцию</t>
  </si>
  <si>
    <t>Май 2016 г.</t>
  </si>
  <si>
    <t>Кг.</t>
  </si>
  <si>
    <t>Апрель 2016 г.</t>
  </si>
  <si>
    <t>Наличие аттестата аккредитации испытательной лаборатории с областью аккредитации - "промышленные выбросы в атмосферу"</t>
  </si>
  <si>
    <t>1-4 квартал 2016 г.</t>
  </si>
  <si>
    <t>Декабрь 2016 г.</t>
  </si>
  <si>
    <t>1-4 квартал 2017 г.</t>
  </si>
  <si>
    <t>1 квартал 2016 г.</t>
  </si>
  <si>
    <t>Ханты-Мансийский район (п. Урманный, с. Елизарово, п. Кедровый, с. Нялинское)</t>
  </si>
  <si>
    <t>Березовский район (с. Теги, д. Шайтанка)</t>
  </si>
  <si>
    <t>2-4 квартал 2016 г. 1 квартал 2017 г.</t>
  </si>
  <si>
    <t>Август 2016 г.</t>
  </si>
  <si>
    <t>3-4 квартал 2016 г. 1-2 квартал 2017 г.</t>
  </si>
  <si>
    <t>г. Ханты-Мансийск (ул. Сосновый бор, д. 21)</t>
  </si>
  <si>
    <t>Ханты-Мансийский район (п. Урманный, п. Кедровый, с. Нялинское, п. Кирпичный)</t>
  </si>
  <si>
    <t>Поставка природного газа</t>
  </si>
  <si>
    <t>Выполнение технического обслуживания ДГУ Cummins</t>
  </si>
  <si>
    <t>Поставка запасных частей на текущий ремонт и техническое обслуживание ДГУ</t>
  </si>
  <si>
    <t>с. Няксимволь</t>
  </si>
  <si>
    <t>Октябрьский район (п. Горнореченск, с. Большой Атлым)</t>
  </si>
  <si>
    <t>кВт/ч</t>
  </si>
  <si>
    <t>Ханты-Мансийский автономный округ - Югра (объекты АО "Компания ЮГ")</t>
  </si>
  <si>
    <t xml:space="preserve">Поставка дизельного масла </t>
  </si>
  <si>
    <t>3 квартал 2016 г.</t>
  </si>
  <si>
    <t>2 квартал 2016 г.</t>
  </si>
  <si>
    <t>4 квартал 2016 г.</t>
  </si>
  <si>
    <t>Сведения о начальной (максимальной) цене договора (цене лота)
(руб.) с НДС 18%</t>
  </si>
  <si>
    <t>26.30.3</t>
  </si>
  <si>
    <t>Код по ОКВЭД2</t>
  </si>
  <si>
    <t>14.12</t>
  </si>
  <si>
    <t>86.10</t>
  </si>
  <si>
    <t>86.10.19.000</t>
  </si>
  <si>
    <t>20.41.3</t>
  </si>
  <si>
    <t>71.20.9</t>
  </si>
  <si>
    <t>71.20.19.190</t>
  </si>
  <si>
    <t>Код по ОКПД2</t>
  </si>
  <si>
    <t>68.20.2</t>
  </si>
  <si>
    <t>68.20.12.000</t>
  </si>
  <si>
    <t>35.12.1</t>
  </si>
  <si>
    <t>35.13.10.000</t>
  </si>
  <si>
    <t>35.23.11</t>
  </si>
  <si>
    <t>06.20.10.110</t>
  </si>
  <si>
    <t>33.12</t>
  </si>
  <si>
    <t>33.12.29.000</t>
  </si>
  <si>
    <t>26.30.30.000</t>
  </si>
  <si>
    <t>19.20</t>
  </si>
  <si>
    <t>19.20.29.113</t>
  </si>
  <si>
    <t>52.10.21</t>
  </si>
  <si>
    <t>52.10.12.110</t>
  </si>
  <si>
    <t>50.40.1</t>
  </si>
  <si>
    <t>50.40.19.000</t>
  </si>
  <si>
    <t>19.20.21.325</t>
  </si>
  <si>
    <t>47.62.2</t>
  </si>
  <si>
    <t>47.62.20.000</t>
  </si>
  <si>
    <t>10.82.2</t>
  </si>
  <si>
    <t>10.82.22.190</t>
  </si>
  <si>
    <t>64.92.1</t>
  </si>
  <si>
    <t>64.92.11.000</t>
  </si>
  <si>
    <t xml:space="preserve">Поставка смывающих и обезвреживающих средств </t>
  </si>
  <si>
    <t>Поставка фильтрующих элементов на ДГУ Cummins</t>
  </si>
  <si>
    <t>Июнь 2016 г.</t>
  </si>
  <si>
    <t>Сентябрь 2016 г.</t>
  </si>
  <si>
    <t>Поставка фильтрующих элементов на ДГУ Volvo</t>
  </si>
  <si>
    <t>Поставка фильтрующих элементов на ДГУ</t>
  </si>
  <si>
    <t>Поставка приводных ремней на ДГУ Cummins</t>
  </si>
  <si>
    <t>Поставка приводных ремней</t>
  </si>
  <si>
    <t>Поставка приводных ремней на ДГУ Volvo</t>
  </si>
  <si>
    <t>Поставка топливного насоса для ДВС KTA-50G3</t>
  </si>
  <si>
    <t>2-3 квартал 2016 г.</t>
  </si>
  <si>
    <t>3-4 квартал 2016г.</t>
  </si>
  <si>
    <t>Поставка топливных форсунок для ДВС KTA-50G3</t>
  </si>
  <si>
    <t>Поставка запасных частей для выполнения текущего ремонта ДГУ Cummins</t>
  </si>
  <si>
    <t>Поставка запасных частей для выполнения текущего ремонта ДГУ Volvo</t>
  </si>
  <si>
    <t xml:space="preserve">Поставка узлов и деталей для выполнения технического обслуживания ДГУ </t>
  </si>
  <si>
    <t xml:space="preserve">Поставка узлов и деталей для выполнения текущего ремонта ДГУ </t>
  </si>
  <si>
    <t>Поставка запасных частей для проведения ТО и ППР</t>
  </si>
  <si>
    <t>Июль 2016 г.</t>
  </si>
  <si>
    <t>Ноябрь 2016 г.</t>
  </si>
  <si>
    <t>Выполнение капитального ремонта ДГУ</t>
  </si>
  <si>
    <t>с. Большой Атлым</t>
  </si>
  <si>
    <t>1. ОТ и ТБ</t>
  </si>
  <si>
    <t>2. ПТО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</si>
  <si>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</si>
  <si>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</si>
  <si>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</si>
  <si>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</si>
  <si>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</si>
  <si>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</si>
  <si>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</si>
  <si>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</si>
  <si>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</si>
  <si>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</si>
  <si>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</si>
  <si>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</si>
  <si>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</si>
  <si>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</si>
  <si>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</si>
  <si>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</si>
  <si>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</si>
  <si>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</si>
  <si>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</si>
  <si>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</si>
  <si>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</si>
  <si>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</si>
  <si>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</si>
  <si>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</si>
  <si>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</si>
  <si>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</si>
  <si>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</si>
  <si>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</si>
  <si>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</si>
  <si>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</si>
  <si>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</si>
  <si>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</si>
  <si>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</si>
  <si>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</si>
  <si>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</si>
  <si>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</si>
  <si>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</si>
  <si>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</si>
  <si>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</si>
  <si>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</si>
  <si>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</si>
  <si>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</si>
  <si>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</si>
  <si>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</si>
  <si>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</si>
  <si>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</si>
  <si>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</si>
  <si>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</si>
  <si>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</si>
  <si>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</si>
  <si>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</si>
  <si>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</si>
  <si>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</si>
  <si>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</si>
  <si>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</si>
  <si>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</si>
  <si>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</si>
  <si>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</si>
  <si>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</si>
  <si>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</si>
  <si>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</si>
  <si>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</si>
  <si>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</si>
  <si>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</si>
  <si>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</si>
  <si>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</si>
  <si>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</si>
  <si>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</si>
  <si>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</si>
  <si>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</si>
  <si>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</si>
  <si>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</si>
  <si>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</si>
  <si>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</si>
  <si>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</si>
  <si>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</si>
  <si>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</si>
  <si>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</si>
  <si>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3. Заместитель главного инженера</t>
  </si>
  <si>
    <t>4. Юридический одел</t>
  </si>
  <si>
    <t>5. Бухгалтерия</t>
  </si>
  <si>
    <t>5.1</t>
  </si>
  <si>
    <t>Итого:</t>
  </si>
  <si>
    <t>Итого по ПТО:</t>
  </si>
  <si>
    <t>Итого  :</t>
  </si>
  <si>
    <t>Приложение
к требованиям к форме плана закупки товаров (работ, услуг)
утв. Постановлением Правительства РФ от 17.12.2014 г. № 1352, от 29.10.2015 г. № 1169</t>
  </si>
  <si>
    <r>
      <t xml:space="preserve">___________________________________
</t>
    </r>
    <r>
      <rPr>
        <sz val="18"/>
        <rFont val="Times New Roman"/>
        <family val="1"/>
      </rPr>
      <t>подпись</t>
    </r>
  </si>
  <si>
    <t>Оказание услуг по перевозке грузов автомобильным транспортом</t>
  </si>
  <si>
    <t>6. ОАСУ</t>
  </si>
  <si>
    <t>6.1</t>
  </si>
  <si>
    <t>26.12</t>
  </si>
  <si>
    <t>26.12.10.000</t>
  </si>
  <si>
    <t>Поставка контроллера Deif AGC222-H2-IOM и модулей Deif IOM220</t>
  </si>
  <si>
    <t>НМЦД запроса ценовых котировок 1 525,33 в евро (€). На 17.03.2016г. НМЦД в рублевом эквиваленте составлят 120 124,62 руб..</t>
  </si>
  <si>
    <t>Апрель - май 2016 г.</t>
  </si>
  <si>
    <t>Май - июль 2016 г.</t>
  </si>
  <si>
    <t>Закупка у единственного поставщика</t>
  </si>
  <si>
    <t>24,120</t>
  </si>
  <si>
    <t>5,500</t>
  </si>
  <si>
    <t>3.7.</t>
  </si>
  <si>
    <t>Аренда нежилого помещения (размещение ремонтно-механической мастерской)</t>
  </si>
  <si>
    <t>Поставка блока управления VOP 22256346</t>
  </si>
  <si>
    <t>6.2</t>
  </si>
  <si>
    <t>Выполнение работ по калибровке и ремонту топливной аппаратуры (комплект, состоящий из 1-го насоса, 16-ти форсунок) ДВС Cummins KTA-50G3 (3 комплекта)</t>
  </si>
  <si>
    <t>Оказание услуг по перевозке грузов внутренним водным транспортом в период навигации 2016 г. (Белоярский район).</t>
  </si>
  <si>
    <t>Оказание услуг по перевозке грузов внутренним водным транспортом в период навигации 2016 г. (Березовский район).</t>
  </si>
  <si>
    <t>Март 2017 г.</t>
  </si>
  <si>
    <t>Ханты-Мансийский автономный округ - Югра (Нижневартовский район)</t>
  </si>
  <si>
    <t>2-4 квартал 2016 г.</t>
  </si>
  <si>
    <t>Оказание транспортных услуг (26 закупка)</t>
  </si>
  <si>
    <t>Оказание услуг по перевозке грузов внутренним водным транспортом в период навигации 2016 г. (27 закупка)</t>
  </si>
  <si>
    <t>Оказание услуг по перевозке грузов внутренним водным транспортом в период навигации 2016 г. (28 закупка)</t>
  </si>
  <si>
    <t>Оказание услуг по перевозке грузов внутренним водным транспортом в период навигации 2016 г. (29 закупка)</t>
  </si>
  <si>
    <t>6.3</t>
  </si>
  <si>
    <t>6.4</t>
  </si>
  <si>
    <t>Поставка комплектующих для панели управления Cummins PCCP 3100</t>
  </si>
  <si>
    <t>НМЦД запроса ценовых котировок 3 675,38 долларов $. На 15.06.2016г. НМЦД в рублевом эквиваленте составлят 242 687,55 руб.</t>
  </si>
  <si>
    <t>Поставка основной платы панели управления Cummins PCCP 3300</t>
  </si>
  <si>
    <t>Сумма процентов составляет – 27 081 210,00 рублей (16% годовых).</t>
  </si>
  <si>
    <t>Открытие лимита кредитной линии для нужд АО "Компания ЮГ"</t>
  </si>
  <si>
    <t>Май 2017 г.</t>
  </si>
  <si>
    <t>Техническое обслуживание дизель-генераторной установки (ДГУ) Cummins (ТО-6000)</t>
  </si>
  <si>
    <t>Исполнитель:
Специалист по закупкам
Копотилов В.Н.</t>
  </si>
  <si>
    <t>Поставка топливной аппаратуры для ДВС Cummins KTA-38G5</t>
  </si>
  <si>
    <t>Поставка запасных частей и материалов для выполнения текущего ремонта дизель-генераторной установки Volvo</t>
  </si>
  <si>
    <t>6.5</t>
  </si>
  <si>
    <t>Поставка дополнительного дисплея INTELIVISION 8 для панели управления Comap.</t>
  </si>
  <si>
    <r>
      <t xml:space="preserve">НМЦД запроса ценовых котировок 2 838,60 евро </t>
    </r>
    <r>
      <rPr>
        <sz val="12"/>
        <rFont val="Calibri"/>
        <family val="2"/>
      </rPr>
      <t>€</t>
    </r>
    <r>
      <rPr>
        <sz val="12"/>
        <rFont val="Times New Roman"/>
        <family val="1"/>
      </rPr>
      <t>. На 18.08.2016г. НМЦД в рублевом эквиваленте составлят 204 615,37 руб.</t>
    </r>
  </si>
  <si>
    <t>7. Начальник производсьвенного участка</t>
  </si>
  <si>
    <t>7.1</t>
  </si>
  <si>
    <t>Выполнение работ по противокоррозионной обработке и покраске резервуаров.</t>
  </si>
  <si>
    <t>43.34.1</t>
  </si>
  <si>
    <t>43.34.10.140</t>
  </si>
  <si>
    <t>Поставка запасных частей для выполнения ТО-6000 дизель-генераторных установок Cummins</t>
  </si>
  <si>
    <t xml:space="preserve">г. Ханты-Мансийск </t>
  </si>
  <si>
    <t>Октябрь 2016 г.</t>
  </si>
  <si>
    <t>6.6</t>
  </si>
  <si>
    <t>Поставка платы дисплея для панели управления Cummins PCCP 3300</t>
  </si>
  <si>
    <t>НМЦД запроса ценовых котировок 2 268,11 долларов $. На 01.09.2016г. НМЦД в рублевом эквиваленте составлят 148 016,86 руб.</t>
  </si>
  <si>
    <t>33.11</t>
  </si>
  <si>
    <t>33.11.12.000</t>
  </si>
  <si>
    <t>Разработка проектно-нормативной документации в области охраны окружающей среды: проекта нормативов предельно допустимых выбросов (ПДВ), для объектов дизельных электростанций (ДЭС) АО "Компания ЮГ"</t>
  </si>
  <si>
    <t>Июнь 2017 г.</t>
  </si>
  <si>
    <t>Оказание транспортных и погрузочных услуг</t>
  </si>
  <si>
    <t>3.18</t>
  </si>
  <si>
    <t>26.51.5</t>
  </si>
  <si>
    <t>26.51.52.120</t>
  </si>
  <si>
    <t>Поставка счетчика дизельного топлива ППВ-100-1,6</t>
  </si>
  <si>
    <t>Поставка Теплообменника M6-MFG/108 пл</t>
  </si>
  <si>
    <t>62.01</t>
  </si>
  <si>
    <t>6.7.</t>
  </si>
  <si>
    <t>58.29.50.000</t>
  </si>
  <si>
    <t>Предоставление лицензии на право использования программного комплекса "СТЕК-ЭНЕРГО"</t>
  </si>
  <si>
    <t>65.12.1</t>
  </si>
  <si>
    <t>65.12.12.000</t>
  </si>
  <si>
    <t>Добровольное медицинское страхование директора АО "Компания ЮГ"</t>
  </si>
  <si>
    <t>Октябрь 2017 г.</t>
  </si>
  <si>
    <t>6.8</t>
  </si>
  <si>
    <t>Поставка сервера в сборе на платформе SuperMicro</t>
  </si>
  <si>
    <t>26.20</t>
  </si>
  <si>
    <t>26.2</t>
  </si>
  <si>
    <t>3.19</t>
  </si>
  <si>
    <t>Поставка нефтепродуктов (дизельного топлива) в период зимних ледовых дорог 2016-2017 г.г.</t>
  </si>
  <si>
    <t>3.20</t>
  </si>
  <si>
    <t>Аренда электросетевого имущества</t>
  </si>
  <si>
    <t>Январь 2017 г.</t>
  </si>
  <si>
    <t>3.21</t>
  </si>
  <si>
    <t>Февраль 2017 г.</t>
  </si>
  <si>
    <t>49.41.1</t>
  </si>
  <si>
    <t>49.41.19.000</t>
  </si>
  <si>
    <t>Оказание услуг по перевозке дизельного топлива в период зимних ледовых дорог</t>
  </si>
  <si>
    <t>Оказание услуг по оперативно-технологическому управлению, техническому обслуживанию электрических сетей и электросетевого оборудования, услуг по информационному обеспечению по передаче электроэнергии.</t>
  </si>
  <si>
    <t>3.22</t>
  </si>
  <si>
    <t>35.12.2</t>
  </si>
  <si>
    <t>35.12.10.120</t>
  </si>
  <si>
    <t>3.23</t>
  </si>
  <si>
    <t>Оказание услуг по технологическим присоединениям юридических и физических лиц к электрическим сетям</t>
  </si>
  <si>
    <t>Сумма вознаграждения Агента составляет 95% от сумм, поступивших по каждому договору заключенному Агентом и выплачевается после согласования Приниципалом отчета Агента по установленной форме</t>
  </si>
  <si>
    <t>Выполнение работ по проведению полного технического обследования и паспортизации резервуаров для хранения дизельного топлива</t>
  </si>
  <si>
    <t>Декабрь 2017 г.</t>
  </si>
  <si>
    <t>6.9</t>
  </si>
  <si>
    <t>Оказание услуг по организации выставочной эспозиции на форуме посвященном Дню энергетика</t>
  </si>
  <si>
    <t>82.30</t>
  </si>
  <si>
    <t>82.30.1</t>
  </si>
  <si>
    <t>3.24</t>
  </si>
  <si>
    <t>Оказание услуг по введению режима полного или частичного ограничения и возобновления потребления электрической энергии у потребителей непосредственно присоединенным к сетям</t>
  </si>
  <si>
    <t>Затраты Агента возмещаются сбытовой организацией либо организацией действующей в интересах сбытовой организации на основании фактически выполненных объемов работ, подтвержденных согласованным реестром, исходя из стоимости услуг по введению полного или частичного ограничения режима потребления электрической энергии и возобновлению электроснабжения потребителей</t>
  </si>
  <si>
    <t>3.25</t>
  </si>
  <si>
    <t>Поставка горюче-смазочных материалов</t>
  </si>
  <si>
    <t>Поставка ДГУ Cummins C500D5 зав. № G10KBHD820, зав. № G10KBHG830</t>
  </si>
  <si>
    <t>35.11.1</t>
  </si>
  <si>
    <t>42.22.13.000</t>
  </si>
  <si>
    <t>2.82</t>
  </si>
  <si>
    <t>7.2</t>
  </si>
  <si>
    <t>27.11.12</t>
  </si>
  <si>
    <t>27.11.26.000</t>
  </si>
  <si>
    <t>Поставка генератора переменного тока Mecc Alte ECO 38 1LN/4 200 кВт.</t>
  </si>
  <si>
    <t>8. Отдел реализации электрической энергии</t>
  </si>
  <si>
    <t>8.1</t>
  </si>
  <si>
    <t>Оказание услуг по ведению сбытовой деятельности в децентрализованной зоне ХМАО-Югры.</t>
  </si>
  <si>
    <t>Аренда нежилых помещений</t>
  </si>
  <si>
    <t>кв.м.</t>
  </si>
  <si>
    <t>Ноябрь 2017 г.</t>
  </si>
  <si>
    <t>О.В. Сургучева заместитель директора по КПВ</t>
  </si>
  <si>
    <t>3.26</t>
  </si>
  <si>
    <t>3.27</t>
  </si>
  <si>
    <t>Сентябрь 2017 г.</t>
  </si>
  <si>
    <t>Оказание услуг по организации питания (проведению мероприятия посвященного Дню энергетика)</t>
  </si>
  <si>
    <t>56.21</t>
  </si>
  <si>
    <t>56.29.19.000</t>
  </si>
  <si>
    <t>3.28</t>
  </si>
  <si>
    <t>3.29</t>
  </si>
  <si>
    <t>3.30</t>
  </si>
  <si>
    <t>3.31</t>
  </si>
  <si>
    <t>3.32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</si>
  <si>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 АИИС КУЭ  и выполнению работ по внеплановым, аварийно-восстановительным работам электросетевого комплекса децентрализованной зоны электроснабжения в Ханты-Мансийском районе (Лот №1)</t>
  </si>
  <si>
    <t xml:space="preserve">Ханты-Мансийский район 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</si>
  <si>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 АИИС КУЭ  и выполнению работ по внеплановым, аварийно-восстановительным работам электросетевого комплекса децентрализованной зоны электроснабжения в Октябрьском районе (Лот №2)</t>
  </si>
  <si>
    <t xml:space="preserve">Октябрьский район 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</si>
  <si>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 АИИС КУЭ  и выполнению работ по внеплановым, аварийно-восстановительным работам электросетевого комплекса децентрализованной зоны электроснабжения в Нижневартовском районе (Лот №3)</t>
  </si>
  <si>
    <t>Нижневартовский район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</si>
  <si>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 АИИС КУЭ  и выполнению работ по внеплановым, аварийно-восстановительным работам электросетевого комплекса децентрализованной зоны электроснабжения в Берёзовском районе (Лот №4)</t>
  </si>
  <si>
    <t>Белоярский район</t>
  </si>
  <si>
    <t>Кондинский район</t>
  </si>
  <si>
    <t>3.35</t>
  </si>
  <si>
    <t>Выполнение работ по оперативно-технологическому  управлению, техническому обслуживанию, информационному обеспечению при передаче электрической энергии АИИС КУЭ  и выполнению работ по внеплановым, аварийно-восстановительным работам электросетевого комплекса децентрализованной зоны электроснабжения в Кондинском районе (Лот №6)</t>
  </si>
  <si>
    <t>Выполнение работ по оперативно-технологическому  управлению, техническому обслуживанию, информационному обеспечению при передаче электрической энергии АИИС КУЭ  и выполнению работ по внеплановым, аварийно-восстановительным работам электросетевого комплекса децентрализованной зоны электроснабжения в Белоярском районе (Лот №5)</t>
  </si>
  <si>
    <t>8.2</t>
  </si>
  <si>
    <t>Оказание услуг по приему платежей за электроэнергию от плательщиков (физических лиц) в отделениях почтовой связи</t>
  </si>
  <si>
    <t>Размер вознаграждения, уплачиваемого Заказчиком Исполнителю за оказание услуг по приему платежей составляет: 1,5% от общей суммы поступивших платежей за отчетный месяц с НДС в размере 18% взимается сверх тарифа в городских отделениях почтовой связи; 3,3% от общей суммы поступивших платежей за отчетный месяц с НДС в размере 18% взимается сверх тарифа в отделениях почтовой связи расположенных в иных населенных пунктах.</t>
  </si>
  <si>
    <t>66.19.61</t>
  </si>
  <si>
    <t>66.19.99.131</t>
  </si>
  <si>
    <t>6.10</t>
  </si>
  <si>
    <t>61.10.3</t>
  </si>
  <si>
    <t>61.20.30</t>
  </si>
  <si>
    <t>Оказание услуг по передаче информации в формате «Стек», созданной для обеспечения осуществления расчетов за потребленную электроэнергию с потребителями децентрализованной зоны электроснабжения ХМАО-Югры</t>
  </si>
  <si>
    <t>1. Производственно-технический отдел</t>
  </si>
  <si>
    <t>Поставка запасных частей и материалов для выполнения технического обслуживания и текущего ремонта дизель-генераторных установок</t>
  </si>
  <si>
    <t>ХМАО-Югра</t>
  </si>
  <si>
    <t>Поставка запасных частей для выполнения капитального ремонта электрооборудования ДЭС</t>
  </si>
  <si>
    <t>2. Юридический отдел</t>
  </si>
  <si>
    <t>71.20.4</t>
  </si>
  <si>
    <t>33.20.39.000</t>
  </si>
  <si>
    <t>27.90.33.110</t>
  </si>
  <si>
    <t>8.3</t>
  </si>
  <si>
    <t>Оказание услуг по доставке счетов в населенные пункты, расположенные в границах ХМАО-Югры по почтовым ящикам жителей</t>
  </si>
  <si>
    <t>Стоимость услуг определяется на основании количества передаваемых Исполнителю счетов и тарифов</t>
  </si>
  <si>
    <t>3.36</t>
  </si>
  <si>
    <t>Договор мены электросетевого имущества</t>
  </si>
  <si>
    <t>28.12.2016 г.</t>
  </si>
  <si>
    <t>30.01.2017 г.</t>
  </si>
  <si>
    <t>Проведение обучения, повышения квалификации</t>
  </si>
  <si>
    <t>Сведения о начальной (максимальной) цене договора (цене лота)
(руб.)</t>
  </si>
  <si>
    <t>71.12.53</t>
  </si>
  <si>
    <t>71.12.39.113</t>
  </si>
  <si>
    <t>86.21.10.110</t>
  </si>
  <si>
    <t>14.12.12</t>
  </si>
  <si>
    <t>85.30</t>
  </si>
  <si>
    <t>85.31.11.000</t>
  </si>
  <si>
    <t>46.49.33</t>
  </si>
  <si>
    <t>46.49.23.000</t>
  </si>
  <si>
    <t>Апрель 2017 г.</t>
  </si>
  <si>
    <t>5.2</t>
  </si>
  <si>
    <t>5.3</t>
  </si>
  <si>
    <t>Ед</t>
  </si>
  <si>
    <t>7.3</t>
  </si>
  <si>
    <t>"29" декабря 2016 г.</t>
  </si>
  <si>
    <t>Поставка вычислительной и копировально-множительной техники</t>
  </si>
  <si>
    <t>62.01.29.000</t>
  </si>
  <si>
    <t>28.23.2</t>
  </si>
  <si>
    <t>28.23.22.000</t>
  </si>
  <si>
    <t>9.1</t>
  </si>
  <si>
    <t>3.37</t>
  </si>
  <si>
    <t>30.12.2016 г.</t>
  </si>
  <si>
    <t>3.33</t>
  </si>
  <si>
    <t>3.34</t>
  </si>
  <si>
    <t>Выполнение аварийно-восстановительных работ электросетевого комплекса децентрализованной зоны электроснабжения в Белоярском районе</t>
  </si>
  <si>
    <t>Выполнение аварийно-восстановительных работ электросетевого комплекса децентрализованной зоны электроснабжения в Кондинском районе</t>
  </si>
  <si>
    <t>Стоимость аварийно-восстановительных работ определяется по результатам фактически выполненного объема работ по каждому объекту Заказчика в зависимости от сложности работ</t>
  </si>
  <si>
    <t>31.03.2017 г.</t>
  </si>
  <si>
    <t>Март 2018 г.</t>
  </si>
  <si>
    <t>Работы по энергетическому обследованию и инвентаризации электрических сетей 10,6 и 0,4 кВ Заказчика в зоне децентрализованного электроснабжения ХМАО-Югры</t>
  </si>
  <si>
    <t>Поставка запасных частей для выполнения технического обслуживания, текущего ремонта и создания страхового запаса электрооборудования ДЭС</t>
  </si>
  <si>
    <t>Изготовление и поставка ДЭС в контейнерном исполнении для объекта "ДЭС-0,4 кВ в д. Нумто Белоярского района, ХМАО-Югры"</t>
  </si>
  <si>
    <t>35.1</t>
  </si>
  <si>
    <t>29</t>
  </si>
  <si>
    <t>Поставка спецодежды</t>
  </si>
  <si>
    <t>Усл. ед.</t>
  </si>
  <si>
    <t>58.29</t>
  </si>
  <si>
    <t>Выполнение информационно-технических работ в АО "Компания ЮГ" в комплексе программ "СТЕК-ЭНЕРГО"</t>
  </si>
  <si>
    <t>58.29.12.000</t>
  </si>
  <si>
    <t>Поставка запасных частей и материалов для выполнения технического обслуживания и текущего ремонта дизель-генераторных установок Perkins</t>
  </si>
  <si>
    <t>Поставка запасных частей и материалов для выполнения технического обслуживания дизель-генераторных установок Cummins</t>
  </si>
  <si>
    <t>Поставка запасных частей и материалов для выполнения текущего и капитального ремонта дизель-генераторных установок Cummins</t>
  </si>
  <si>
    <t>Выполнение проектно-изыскательских работ по объекту "Емкостный парк при ДЭС-0,4 кВ в п.Урманный, Ханты-Мансийского района, ХМАО-Югры"</t>
  </si>
  <si>
    <t>Выполнение проектно-изыскательских работ по объекту "Емкостный парк при ДЭС-0,4 кВ в п.Кедровой, Ханты-Мансийского района, ХМАО-Югры"</t>
  </si>
  <si>
    <t>Комплексное техническое обслуживание, поставка запасных частей и осуществление ремонтов двигателей Volvo Penta</t>
  </si>
  <si>
    <t>Предоставление прав пользования и внедрения системы управления документами и задачами "Тезис"</t>
  </si>
  <si>
    <t>71.12.1</t>
  </si>
  <si>
    <t>71.12.13</t>
  </si>
  <si>
    <t>10.1</t>
  </si>
  <si>
    <t>10.2</t>
  </si>
  <si>
    <t>Оказание услуг по аварийно-восстановительным работам</t>
  </si>
  <si>
    <t>Оказание услуг по ограничению - возобновлению электроснабжения</t>
  </si>
  <si>
    <t>Выполнение мероприятий по технологическому присоединению</t>
  </si>
  <si>
    <t>43.21</t>
  </si>
  <si>
    <t>43.21.10.130</t>
  </si>
  <si>
    <t>35.13</t>
  </si>
  <si>
    <t>35.13.10</t>
  </si>
  <si>
    <t>Расчет по заключенному договору будет производится по факту оказаных услуг</t>
  </si>
  <si>
    <t>Выполнение проектно-изыскательских работ по объекту "ДЭС-0,4 кВ в д. Сосновый Бор Нижневартовского района"</t>
  </si>
  <si>
    <t>д. Сосновый Бор</t>
  </si>
  <si>
    <t>д. Сартынья</t>
  </si>
  <si>
    <t>6.7</t>
  </si>
  <si>
    <t>Аренда резервуара РВС-700</t>
  </si>
  <si>
    <t>Расчет по заключенному договору будет производится в следующем порядке: 4,04 руб. за 1м3 в сутки</t>
  </si>
  <si>
    <t>Оказание услуг по предоставлению электросетевого имущества на условиях субаренды</t>
  </si>
  <si>
    <t>68.20</t>
  </si>
  <si>
    <t>Май 2021 г.</t>
  </si>
  <si>
    <t>д. Кимкъясуй</t>
  </si>
  <si>
    <t>Май 2018 г.</t>
  </si>
  <si>
    <t>Поставка оборудования учета электроэнергии для установки в систему типа "Матрица"</t>
  </si>
  <si>
    <t>151</t>
  </si>
  <si>
    <t>Поставка нефтепродуктов (дизельного топлива) в период навигации 2017 г.</t>
  </si>
  <si>
    <t>Июль 2017 г.</t>
  </si>
  <si>
    <t>Август 2017 г.</t>
  </si>
  <si>
    <t>43.21.10.210</t>
  </si>
  <si>
    <t>Сумма процентов составляет – 27 750 000,00 рублей (15% годовых).</t>
  </si>
  <si>
    <t>Поставка Серверного оборудования</t>
  </si>
  <si>
    <t>49.4</t>
  </si>
  <si>
    <t>5.4</t>
  </si>
  <si>
    <t>Оказание транспортных услуг</t>
  </si>
  <si>
    <t>Хранение ГСМ (дизельного топлива)</t>
  </si>
  <si>
    <t>д. Корлики</t>
  </si>
  <si>
    <t>Оказание услуг по сертификации качества электрической энергии в распределительных сетях</t>
  </si>
  <si>
    <t>Оказание услуг по проведению энергоаудита электросетевого комплекса и генерирующего оборудования АО "Компания ЮГ" в зоне децентрализованного электроснабжения</t>
  </si>
  <si>
    <t>71.20.8</t>
  </si>
  <si>
    <t>71.20.19.129</t>
  </si>
  <si>
    <t>71.20.13.000</t>
  </si>
  <si>
    <t>27.3</t>
  </si>
  <si>
    <t>Оказание услуг по ограничению - возобновлению электроснабжения в Березовском районе)</t>
  </si>
  <si>
    <t>Поставка кабельной продукции и комплектующих</t>
  </si>
  <si>
    <t>Проектирование узла учета выдачи топлива для топливохранилища ДЭС п. Кирпичный</t>
  </si>
  <si>
    <t>71.12.19</t>
  </si>
  <si>
    <t>71.12</t>
  </si>
  <si>
    <t>69.2</t>
  </si>
  <si>
    <t>69.20.1</t>
  </si>
  <si>
    <t>Проведение ежегодной аудиторской проверки бухгалтерской (финансовой) отчетности АО "Компания ЮГ"</t>
  </si>
  <si>
    <t>Выполнение работ по строительству дополнительной жилой площади</t>
  </si>
  <si>
    <t>168,3</t>
  </si>
  <si>
    <t>м2</t>
  </si>
  <si>
    <t>42.99</t>
  </si>
  <si>
    <t>42.99.29</t>
  </si>
  <si>
    <t>Аренда емкостей для хранения ГСМ (дизельного топлива)</t>
  </si>
  <si>
    <t>55</t>
  </si>
  <si>
    <t xml:space="preserve">Поставка канцелярских товаров </t>
  </si>
  <si>
    <t>33.17</t>
  </si>
  <si>
    <t>33.17.19</t>
  </si>
  <si>
    <t>876</t>
  </si>
  <si>
    <t>Январь 2018</t>
  </si>
  <si>
    <r>
      <t xml:space="preserve">___________________________________
</t>
    </r>
    <r>
      <rPr>
        <sz val="11"/>
        <rFont val="Times New Roman"/>
        <family val="1"/>
      </rPr>
      <t>подпись</t>
    </r>
  </si>
  <si>
    <t>6.11</t>
  </si>
  <si>
    <t>360,00</t>
  </si>
  <si>
    <t>Выполнение проектно-изыскательских работ по объекту «ДЭС-0,4 кВ в с. Ванзеват, Белоярского района, ХМАО-Югры»</t>
  </si>
  <si>
    <t>Наличие СРО на выполнение проектно-изыскательских работ. Соответствие проектных решений строительным нормам и правилам, законодательству РФ</t>
  </si>
  <si>
    <t>Запрос предложений</t>
  </si>
  <si>
    <t>Поставка дизельного двигателя для когенерационной установки Tedom Cento T-150S марка ДВС Tedom TD175GV TA86 с навесным оборудованием</t>
  </si>
  <si>
    <t>Товар должен быть новым, оригинальным, не бывшим в эксплуатации и/или ремонте, состоять из новых, не бывших в эксплуатации и/или ремонте деталей и комплектующих</t>
  </si>
  <si>
    <t>Поставка силового генератора переменного тока Mecc Alte ECO38-1LN/4 (250 кВа)</t>
  </si>
  <si>
    <t xml:space="preserve">Товар должен быть новым, оригинальным, не бывшим в эксплуатации и/или ремонте, состоять из новых, не бывших в эксплуатации и/или ремонте деталей и комплектующих </t>
  </si>
  <si>
    <t>Поставка дизельных двигателей ТМЗ 8435.10 с навесным оборудованием</t>
  </si>
  <si>
    <t>Выполнение строительно-монтажных работ по объекту «Сети электроснабжения 0,4 кВ от РУ-0,4 кВ от РУ-0,4 кВ ДЭС в д. Кимкъясуй Березовского района. 2 этап. ВЛИ-0,4 кВ»</t>
  </si>
  <si>
    <t>Наличие материально-технической базы. Наличие производственного персонала</t>
  </si>
  <si>
    <t>Выполнение проектно-изыскательских работ по объекту «ДЭС-0,4 кВ в п. Сосьва Березовского района»</t>
  </si>
  <si>
    <t>Наличие СРО на выполнение проектно-изыскательских работ. Соответствие проектных решений строительным нормам и правилам, законодательству РФ. Наличие опыта проектирования аналогичных объектов</t>
  </si>
  <si>
    <t>6.12</t>
  </si>
  <si>
    <t>Соответствие продукции паспорту производителя</t>
  </si>
  <si>
    <t>370</t>
  </si>
  <si>
    <t>Оказание комплекса консультационных услуг по вопросам, связаным с процедурой реорганизации АО "Компания ЮГ"</t>
  </si>
  <si>
    <t>69.10</t>
  </si>
  <si>
    <t>69.10.19.000</t>
  </si>
  <si>
    <t>Июль 2017</t>
  </si>
  <si>
    <t>Сентябрь 2017</t>
  </si>
  <si>
    <t>Оказание услуг автомобильным и водным транспортом по Березовскому району ХМАО-Югры</t>
  </si>
  <si>
    <t>5.5</t>
  </si>
  <si>
    <t>50.40.19.900</t>
  </si>
  <si>
    <t>Оказание услуг водным транспортом по Березовскому району ХМАО-Югры</t>
  </si>
  <si>
    <t>Аппарельная баржа</t>
  </si>
  <si>
    <t>5. Служба генерации</t>
  </si>
  <si>
    <t>6.13</t>
  </si>
  <si>
    <t>Оказание услуг по аренде  емкостей для хранения ГСМ</t>
  </si>
  <si>
    <t>113</t>
  </si>
  <si>
    <t>1580</t>
  </si>
  <si>
    <t>А.Е. Голубев</t>
  </si>
  <si>
    <t>6.14</t>
  </si>
  <si>
    <t>26.51.52.110</t>
  </si>
  <si>
    <t>Поставка оборудования для учета нефтепродуктов (дизельного топлива)</t>
  </si>
  <si>
    <t>3. Служба охраны труда и техники безопасности</t>
  </si>
  <si>
    <t>4. Отдел материально-технического снабжения и хозяйственного обеспечения</t>
  </si>
  <si>
    <t>6. Заместитель начальника коммерческого управления по инженерно-техническому обеспечению</t>
  </si>
  <si>
    <t>План-график размещения заказа на поставку товаров, выполнение работ, оказание услуг для нужд АО "Юграэнерго" на 2017 год.</t>
  </si>
  <si>
    <t>ГОСТ 27575-87                               ГОСТ Р ИСО 11611-2011              ГОСТ 28507-99                              ГОСТ 12.4.234-2012                         ГОСТ 12.4.137-84</t>
  </si>
  <si>
    <t>Закупка, учатсниками которой являются только субъекты малого и среднего предпринимательства</t>
  </si>
  <si>
    <t>14.12.11.110</t>
  </si>
  <si>
    <t>46.36.13.000</t>
  </si>
  <si>
    <t>46.36</t>
  </si>
  <si>
    <t>49.41.20.000</t>
  </si>
  <si>
    <t>49.41</t>
  </si>
  <si>
    <t>Поставка программного обеспечения для сервера 1С</t>
  </si>
  <si>
    <t>26.30.11</t>
  </si>
  <si>
    <t>26.30</t>
  </si>
  <si>
    <t>19.20.21.320</t>
  </si>
  <si>
    <t>26.51</t>
  </si>
  <si>
    <t>166</t>
  </si>
  <si>
    <t>Поставка моторной лодки</t>
  </si>
  <si>
    <t>30.12.19.110</t>
  </si>
  <si>
    <t>30.12</t>
  </si>
  <si>
    <t>28.11.11.000</t>
  </si>
  <si>
    <t>28.11</t>
  </si>
  <si>
    <t>Поставка лодочного мотора</t>
  </si>
  <si>
    <t>45.11</t>
  </si>
  <si>
    <t>45.11.39.000</t>
  </si>
  <si>
    <t>Поставка легкового автомобиля</t>
  </si>
  <si>
    <t xml:space="preserve">Поставка запасных частей, инструмента и приспособлений для формирования аварийного запаса электросетевых объектов в ДЦЗ Нижневартовского района </t>
  </si>
  <si>
    <t>Поставка силовых трансформаторов</t>
  </si>
  <si>
    <t>27.11.43.000</t>
  </si>
  <si>
    <t>27.11</t>
  </si>
  <si>
    <t>Поставка электротехнического оборудования</t>
  </si>
  <si>
    <t>46.69.5</t>
  </si>
  <si>
    <t>46.69.15.000</t>
  </si>
  <si>
    <t>26.3</t>
  </si>
  <si>
    <t>33.20.39.900</t>
  </si>
  <si>
    <t>41.20.40</t>
  </si>
  <si>
    <t>41.20</t>
  </si>
  <si>
    <t>71.20.19.110</t>
  </si>
  <si>
    <t>71.20</t>
  </si>
  <si>
    <t>46.52</t>
  </si>
  <si>
    <t>46.52.12</t>
  </si>
  <si>
    <t>Поставка распределительного устройства РУ-0,4 кВ</t>
  </si>
  <si>
    <t>Выполнение проектно-изыскательских работ по объекту "ДЭС-0,4 кВ в д. Сартынья Березовского района"</t>
  </si>
  <si>
    <t>Поставка ДГУ Doosan 320 кВт</t>
  </si>
  <si>
    <t>27.11.21</t>
  </si>
  <si>
    <t>28.11.13.190</t>
  </si>
  <si>
    <t>Поставка дизельных двигателей X3.3G1 с навесным оборудованием (для ДГУ  Cummins С38 D5)</t>
  </si>
  <si>
    <t>27.90.40.190</t>
  </si>
  <si>
    <t>27.90</t>
  </si>
  <si>
    <t>Выполнение работ по техническому обслуживанию ДГУ Mitsubishi, в объеме ТО-4000 (в т.ч. материалы)</t>
  </si>
  <si>
    <t>7. Отдел автоматизированных систем управления</t>
  </si>
  <si>
    <t>7.4</t>
  </si>
  <si>
    <t>7.5</t>
  </si>
  <si>
    <t>7.6</t>
  </si>
  <si>
    <t>8. Бухгалтерия</t>
  </si>
  <si>
    <t>8.2.</t>
  </si>
  <si>
    <t>9. Главный энергетик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</si>
  <si>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</si>
  <si>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</si>
  <si>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</si>
  <si>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</si>
  <si>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</si>
  <si>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</si>
  <si>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</si>
  <si>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</si>
  <si>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</si>
  <si>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</si>
  <si>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</si>
  <si>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</si>
  <si>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</si>
  <si>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</si>
  <si>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</si>
  <si>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</si>
  <si>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</si>
  <si>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</si>
  <si>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</si>
  <si>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</si>
  <si>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</si>
  <si>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</si>
  <si>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</si>
  <si>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</si>
  <si>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</si>
  <si>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</si>
  <si>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</si>
  <si>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АО "Юграэнерго"</t>
  </si>
  <si>
    <t>Поставка запасных частей и материалов для выполнения текущего ремонта ДГУ Cummins С1100D5</t>
  </si>
  <si>
    <t>Выполнение работ по техническому обслуживанию  ДГУ Cummins, в объеме ТО-6000 (в т.ч. материалы)</t>
  </si>
  <si>
    <t>Генеральный директор</t>
  </si>
  <si>
    <t>Поставка запасных частей и материалов для выполнения технического обслуживания, текущего ремонта дизель-генераторных установок</t>
  </si>
  <si>
    <t>47.75.3</t>
  </si>
  <si>
    <t>20.42.18.190</t>
  </si>
  <si>
    <t>Наличие сертификатов</t>
  </si>
  <si>
    <t>200</t>
  </si>
  <si>
    <t>5.6</t>
  </si>
  <si>
    <t>02.20</t>
  </si>
  <si>
    <t>6.15</t>
  </si>
  <si>
    <t>26.51.33.199</t>
  </si>
  <si>
    <t>Поставка оборудования для учета расхода топлива (ППО-25/1,6СУ, ФЖУ-25/1,6)</t>
  </si>
  <si>
    <t>56.21.19.000</t>
  </si>
  <si>
    <t>Культурно-массовые мероприятия (приуроченные к празднованию Дня энергетика и нового года)</t>
  </si>
  <si>
    <t>Участие в выставке ко Дню энергетика</t>
  </si>
  <si>
    <t>47.78.3</t>
  </si>
  <si>
    <t>47.78.30.000</t>
  </si>
  <si>
    <t>Сувенирная продукция и сопутствующие изделия с новой символикой</t>
  </si>
  <si>
    <t>10. PR - специалист</t>
  </si>
  <si>
    <t>10.3</t>
  </si>
  <si>
    <t>11. Заместитель главного инженера</t>
  </si>
  <si>
    <t>11.1</t>
  </si>
  <si>
    <t>11.2</t>
  </si>
  <si>
    <t>Поставка системы АИИС</t>
  </si>
  <si>
    <t>т.усл.топл.</t>
  </si>
  <si>
    <t>172</t>
  </si>
  <si>
    <t>2185</t>
  </si>
  <si>
    <t>Поставка масла и антифриза</t>
  </si>
  <si>
    <t>15 800</t>
  </si>
  <si>
    <t>G-Profi MSI Plus SAE 15 W40 ОЖ Газпромнефть Антифриз 40</t>
  </si>
  <si>
    <t>Аренда недвижимого имущества (Ремонтно-механическая мастерская)</t>
  </si>
  <si>
    <t>Наличие отопления, освещения, приточно-вытяжной вентиляции</t>
  </si>
  <si>
    <t>Октябрь 2018 г.</t>
  </si>
  <si>
    <t>11.3</t>
  </si>
  <si>
    <t>25.11.23.120</t>
  </si>
  <si>
    <t>25.11</t>
  </si>
  <si>
    <t>Выполнение работ по изготовлению деталей и комплектующих для узла учета выдачи дизельного топлива</t>
  </si>
  <si>
    <t>Выполнение работ в соответствии с технической и конструкторской документацией</t>
  </si>
  <si>
    <t>796</t>
  </si>
  <si>
    <t>18</t>
  </si>
  <si>
    <t>Строительно-монтажные и пусконаладочные работы по внедрению автоматизированной информационно-измерительной системы учета электрической энергии</t>
  </si>
  <si>
    <t xml:space="preserve">Ханты-Мансийский район п.Елизарово, п.Урманный, п.Красноленинский </t>
  </si>
  <si>
    <t>Оборудование по качеству должно соответствовать требованиям ГОСТ и ТУ, иметь сертификаты соответствия. Оборудование не должно иметь дефектов. Приобретаемое оборудование должно сопровождаться соответствующей технической документацией, сертификатами, паспортами, актами и т.д.</t>
  </si>
  <si>
    <t>Нижневартовский район п.Корлики</t>
  </si>
  <si>
    <t>Приобретение запасных частей, инструмента и приспособлений для формирования аварийного запаса электросетевых объектов в ДЦЗ Березовского района (п.Саранпауль)</t>
  </si>
  <si>
    <t>Соответствие требованиям нормативной документации ГОСТам</t>
  </si>
  <si>
    <t>Поставка деревянных опор ЛЭП</t>
  </si>
  <si>
    <t>02.20.11.140</t>
  </si>
  <si>
    <t>Соответствие ГОСТ-9463;  ТУ 5314-001-62568745-2013</t>
  </si>
  <si>
    <t>22</t>
  </si>
  <si>
    <t>Поставка запасных частей для проведения ТО и ТР</t>
  </si>
  <si>
    <t>Проведение экспертизы проектно-сметной документации и результатов инженерных испытаний по объекту "Расходный склад ГСМ при ДЭС-0,4 кВ в п.Кедровый, Ханты-Мансийского района, ХМАО-Югры</t>
  </si>
  <si>
    <t>Наличие свидетельства об аккредитации на право проведения негосударственной экспертизы проектной документации и результатовинженерных изысканий, выданное Федеральной службой по аккредитации. Наличие опыта проведения экспертизы проектной документации и результатов инженерных изысканий от 3 лет</t>
  </si>
  <si>
    <t>Товар должен соответствовать заявленным характеристикам. Товар должен быть новым не бывшим в эксплуатации и/или ремонте</t>
  </si>
  <si>
    <t>Поставка дизель-генераторной установки (ДГУ 20 кВт)</t>
  </si>
  <si>
    <t>Товар должен соответствовать заявленным характеристикам. Товар должен быть новым, не бывшим в эксплуатации, год выпуска не ранее 2017 г. Поставляемый товар должен быть сертифицированным, что подтверждается действующим сертификатом соответствия (декларация о соответствии)</t>
  </si>
  <si>
    <t>Нижневартовский район п.Белорусский</t>
  </si>
  <si>
    <t>Поставка радиаторов охлаждения</t>
  </si>
  <si>
    <t>Товар должен соответствовать заявленным характеристикам. Товар должен быть новым, не бывшим в эксплуатации и/или ремонте</t>
  </si>
  <si>
    <t>4</t>
  </si>
  <si>
    <t xml:space="preserve">Белоярский район </t>
  </si>
  <si>
    <t>Февраль 2018 г.</t>
  </si>
  <si>
    <t>23.61.1</t>
  </si>
  <si>
    <t>23.61.12.143</t>
  </si>
  <si>
    <t>Поставка железобетонных изделий (плита дорожная ПДН 6*2*0,14)</t>
  </si>
  <si>
    <t>Товар должен соответствовать заявленным характеристикам, в соответствии с техническим заданием. Товар должен быть новым, не бывшим в эксплуатации, год выпуска не ранее 2017 г. Поставляемый товар должен быть сертифицированным, что подтверждается действующим сертификатом соответствия (декларация о соответствии)</t>
  </si>
  <si>
    <t>10</t>
  </si>
  <si>
    <t>ХМАО-Югра (Белоярский район, Березовский район)</t>
  </si>
  <si>
    <t>25.29.12.191</t>
  </si>
  <si>
    <t>25.29</t>
  </si>
  <si>
    <t>Поставка резервуаров горизонтальных стальных (РГС-25м3)</t>
  </si>
  <si>
    <t>6</t>
  </si>
  <si>
    <t>ХМАО-Югра (Белоярский район, Березовский район, Нижневартовский район)</t>
  </si>
  <si>
    <t>Поставка резервуаров горизонтальных стальных (РГС-50 м3, РГС-100 м3)</t>
  </si>
  <si>
    <t>26</t>
  </si>
  <si>
    <t>Октябрьский район</t>
  </si>
  <si>
    <t>Июнь 2018 г.</t>
  </si>
  <si>
    <t>Поставка закрытого распределительного устройства ЗРУ-0,4 кВ для ДЭС - 0,4 кВ в п.Сосьва</t>
  </si>
  <si>
    <t>ХМАО-Югра (Октябрьский район, Нижневартовский район)</t>
  </si>
  <si>
    <t>Исполнитель:
Яшина Ю.Т.
Специалист отдела закупок</t>
  </si>
  <si>
    <t>Соответствие требованиям нормативной документации ПЭУ</t>
  </si>
  <si>
    <t>ХМАО-Югра (Березовский район, Нижневартовский район)</t>
  </si>
  <si>
    <t>Август 2018 г.</t>
  </si>
  <si>
    <t>Январь 2018 г.</t>
  </si>
  <si>
    <t xml:space="preserve">Поставка дизель-генераторных установок </t>
  </si>
  <si>
    <t>Порядковый номер</t>
  </si>
  <si>
    <t>Код по ОКВЭД</t>
  </si>
  <si>
    <t>Код по ОКДП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</si>
  <si>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</si>
  <si>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</si>
  <si>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</si>
  <si>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ОКЕЙ</t>
  </si>
  <si>
    <t>наименование</t>
  </si>
  <si>
    <t>сведения о количестве (объеме)</t>
  </si>
  <si>
    <t>регион поставки товаров (выполнения работ, оказания услуг)</t>
  </si>
  <si>
    <t>код по ОКАТО</t>
  </si>
  <si>
    <t>график осуществления процедур закупки</t>
  </si>
  <si>
    <t>планируемая дата или период размещения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</si>
  <si>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</si>
  <si>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</si>
  <si>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</si>
  <si>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да/нет</t>
  </si>
  <si>
    <t>Примечание</t>
  </si>
  <si>
    <t>единица измерения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</si>
  <si>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</si>
  <si>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</si>
  <si>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</si>
  <si>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</si>
  <si>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</si>
  <si>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</si>
  <si>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</si>
  <si>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ОАО "Компания ЮГ"</t>
  </si>
  <si>
    <t>628011, ХМАО-Югра, г.Ханты-Мансийск, ул.Сосновый бор, 21</t>
  </si>
  <si>
    <t>8 (3467) 379-330</t>
  </si>
  <si>
    <t>UGK-2006@mail.ru</t>
  </si>
  <si>
    <t>сведения о начальной (максимальной) цене договора (цене лота)
(руб.)</t>
  </si>
  <si>
    <t>1. Работы и услуги сторонних организаций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</si>
  <si>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</si>
  <si>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</si>
  <si>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</si>
  <si>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</si>
  <si>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</si>
  <si>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</si>
  <si>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</si>
  <si>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</si>
  <si>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</si>
  <si>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</si>
  <si>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</si>
  <si>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</si>
  <si>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</si>
  <si>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</si>
  <si>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</si>
  <si>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</si>
  <si>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</si>
  <si>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</si>
  <si>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</si>
  <si>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</si>
  <si>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</si>
  <si>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</si>
  <si>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</si>
  <si>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</si>
  <si>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</si>
  <si>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</si>
  <si>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</si>
  <si>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</si>
  <si>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</si>
  <si>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</si>
  <si>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</si>
  <si>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</si>
  <si>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</si>
  <si>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</si>
  <si>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</si>
  <si>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</si>
  <si>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</si>
  <si>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</si>
  <si>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</si>
  <si>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</si>
  <si>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</si>
  <si>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</si>
  <si>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</si>
  <si>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</si>
  <si>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</si>
  <si>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</si>
  <si>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</si>
  <si>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</si>
  <si>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</si>
  <si>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</si>
  <si>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Аренда земельного участка (База РММ)</t>
  </si>
  <si>
    <t>Аренда блока подготовки газа</t>
  </si>
  <si>
    <t>Аренда объектов электроснабжения (мини ТЭЦ)</t>
  </si>
  <si>
    <t>Аренда внутрипоселковых сетей теплоснабжения</t>
  </si>
  <si>
    <t>Аренда объктов теплогенерирующего хозяйства</t>
  </si>
  <si>
    <t>Аренда объектов электроснабжения</t>
  </si>
  <si>
    <t>Транспортировка газа</t>
  </si>
  <si>
    <t>Потребление газа</t>
  </si>
  <si>
    <t>Холодное водоснабжение</t>
  </si>
  <si>
    <t>Горячее водоснабжение</t>
  </si>
  <si>
    <t>Охрана, техническое обслуживание  тревожной сигнализации</t>
  </si>
  <si>
    <t>Транспортные услуги сторонних организаций</t>
  </si>
  <si>
    <t>Техническое сопровождение и сервисное обслуживание ГТУ-2,5П</t>
  </si>
  <si>
    <t>Заправка автомобильного транспорта</t>
  </si>
  <si>
    <t xml:space="preserve">Страхование транспортного средства ОСАГО </t>
  </si>
  <si>
    <t>Техническое обслуживание аварийных ДЭС Volvo, ТМЗ</t>
  </si>
  <si>
    <t>Техническое обслуживание ДГУ Cummins</t>
  </si>
  <si>
    <t>2.1</t>
  </si>
  <si>
    <t>2.2</t>
  </si>
  <si>
    <t>2.3</t>
  </si>
  <si>
    <t>Приобретение запасных частей и материалов для выполнения технического обслуживания и текущего ремонта ДЭС</t>
  </si>
  <si>
    <t>Замена, поверка трансформаторов тока</t>
  </si>
  <si>
    <t>3.1</t>
  </si>
  <si>
    <t>3.2</t>
  </si>
  <si>
    <t>3.3</t>
  </si>
  <si>
    <t>3.4</t>
  </si>
  <si>
    <t>3.5</t>
  </si>
  <si>
    <t>Снегоход с прицепом</t>
  </si>
  <si>
    <t>Автомобиль ГАЗ-330232 "Фермер"</t>
  </si>
  <si>
    <t>Моторная лодка с мотором и прицепом</t>
  </si>
  <si>
    <t>Дизельная электростанция Cummins (30 кВт)</t>
  </si>
  <si>
    <t>Дизельная электростанция Cummins (60 кВт)</t>
  </si>
  <si>
    <t>Дизельная электростанция Cummins (820 кВт)</t>
  </si>
  <si>
    <t>Дизельная электростанция Cummins (640 кВт)</t>
  </si>
  <si>
    <t>_____</t>
  </si>
  <si>
    <t>шт.</t>
  </si>
  <si>
    <t>Гкал</t>
  </si>
  <si>
    <t>шт</t>
  </si>
  <si>
    <t>компл</t>
  </si>
  <si>
    <t>ед</t>
  </si>
  <si>
    <t>месяц</t>
  </si>
  <si>
    <t>тыс. м³</t>
  </si>
  <si>
    <t>м³</t>
  </si>
  <si>
    <t>г. Ханты-Мансийск</t>
  </si>
  <si>
    <t>январь 2013г.</t>
  </si>
  <si>
    <t>февраль 2013г.</t>
  </si>
  <si>
    <t>Единственный источник</t>
  </si>
  <si>
    <t>Открытый конкурс</t>
  </si>
  <si>
    <t>71 116 000 012</t>
  </si>
  <si>
    <t>Березовский район</t>
  </si>
  <si>
    <t>Вычислительная техника</t>
  </si>
  <si>
    <t>Новое, исправное оборудование, согласно спецификации</t>
  </si>
  <si>
    <t>Запрос ценовых котировок</t>
  </si>
  <si>
    <t>Наличие лицензии на данный вид услуг и аккредитации</t>
  </si>
  <si>
    <t>раб. мест.</t>
  </si>
  <si>
    <t>июль 2013г.</t>
  </si>
  <si>
    <t>1.51</t>
  </si>
  <si>
    <t>1.52</t>
  </si>
  <si>
    <t>1.53</t>
  </si>
  <si>
    <t>1.54</t>
  </si>
  <si>
    <t>нет</t>
  </si>
  <si>
    <t>1.55</t>
  </si>
  <si>
    <t>Проведение предварительных и периодических медицинских осмотров</t>
  </si>
  <si>
    <t>октябрь 2013г.</t>
  </si>
  <si>
    <t>Поставка спецодежды, спецобуви и других средств индивидуальной защиты</t>
  </si>
  <si>
    <t>Наличие сертификатов на спецодежду</t>
  </si>
  <si>
    <t>1-4 квартал 2013г.</t>
  </si>
  <si>
    <t>Наличие лицензии на данный вид услуг</t>
  </si>
  <si>
    <t>Серверное оборудование</t>
  </si>
  <si>
    <t>ИТОГО</t>
  </si>
  <si>
    <t>Поставка бумаги (формат А4)</t>
  </si>
  <si>
    <t>уп.</t>
  </si>
  <si>
    <t>2 квартал 2013г.</t>
  </si>
  <si>
    <t>2-4 квартал 2013г.</t>
  </si>
  <si>
    <t>Поставка канцелярских товаров</t>
  </si>
  <si>
    <t>компл.</t>
  </si>
  <si>
    <t>Поставка офисной мебели</t>
  </si>
  <si>
    <t>Корпоративные мероприятия</t>
  </si>
  <si>
    <t>1 квартал 2013г.</t>
  </si>
  <si>
    <t>52.47.3</t>
  </si>
  <si>
    <t>92.72</t>
  </si>
  <si>
    <t>1.56</t>
  </si>
  <si>
    <t>52.44</t>
  </si>
  <si>
    <t>52.48.13</t>
  </si>
  <si>
    <t>40.11.4</t>
  </si>
  <si>
    <t>52.48.23</t>
  </si>
  <si>
    <t>50.10.2</t>
  </si>
  <si>
    <t>50.40.2</t>
  </si>
  <si>
    <t>74.30.5</t>
  </si>
  <si>
    <t>40.11.54</t>
  </si>
  <si>
    <t>29.11.9</t>
  </si>
  <si>
    <t>66.03</t>
  </si>
  <si>
    <t>50.50</t>
  </si>
  <si>
    <t>29.24.9</t>
  </si>
  <si>
    <t>60.24.1</t>
  </si>
  <si>
    <t>50.20</t>
  </si>
  <si>
    <t>75.24.2</t>
  </si>
  <si>
    <t>41.00.2</t>
  </si>
  <si>
    <t>60.30.21</t>
  </si>
  <si>
    <t>71.34.9</t>
  </si>
  <si>
    <t>70.32.2</t>
  </si>
  <si>
    <t>Проведение аттестации рабочих мест</t>
  </si>
  <si>
    <t>74.30</t>
  </si>
  <si>
    <t>чел.</t>
  </si>
  <si>
    <t>г. Белоярский</t>
  </si>
  <si>
    <t>1.57</t>
  </si>
  <si>
    <t>1.58</t>
  </si>
  <si>
    <t>1.59</t>
  </si>
  <si>
    <t>1.60</t>
  </si>
  <si>
    <t>г. Нижневартовск</t>
  </si>
  <si>
    <t>июнь 2013г.</t>
  </si>
  <si>
    <t>апрель 2013г.</t>
  </si>
  <si>
    <t>Поставка смывающих и обезвреживающих средств</t>
  </si>
  <si>
    <t>Проведение экспертизы здания ГПЭС п.г.т. Березово (машзал №1)</t>
  </si>
  <si>
    <t>Проведение экспертизы здания ГПЭС п.г.т. Березово (машзал №2)</t>
  </si>
  <si>
    <t>Страхование гражданской ответственности владельца ОПО за причинение вреда в результате аврии (площадки электростанции ГПЭС п.г.т. Березово)</t>
  </si>
  <si>
    <t>Страхование гражданской ответственности владельца ОПО за причинение вреда в результате аврии (системы газопотребления ГПЭС п.г.т. Березово)</t>
  </si>
  <si>
    <t>Обслуживание газоопасных производственных объектов профессиональным и аварийно-спасательными службами</t>
  </si>
  <si>
    <t>Проведение экспертизы здания ГТЭС г.п. Игрим (машзал №2)</t>
  </si>
  <si>
    <t>Проведение экспертизы здания ГТЭС г.п. Игрим (машзал №1)</t>
  </si>
  <si>
    <t>Страхование гражданской ответственности владельца ОПО за причинение вреда в результате аварии ГТЭС г.п. Игрим</t>
  </si>
  <si>
    <t>Страхование гражданской ответственности владельца ОПО за причинение вреда в результате аварии электростанции д. Нижние Нарыкары</t>
  </si>
  <si>
    <t>Обучение по охране труда</t>
  </si>
  <si>
    <t>май 2013г.</t>
  </si>
  <si>
    <t>Обучение по пожарной безопасности</t>
  </si>
  <si>
    <t>Обучение по промышленной безопасности</t>
  </si>
  <si>
    <t>Обучение правилам безопасности систем газораспределения и газопотребления</t>
  </si>
  <si>
    <t>Обучение по правилам устройства и безопасной эксплуатации водогрейных котлов</t>
  </si>
  <si>
    <t>Обучение по правилам устройства и безопасной эксплуатации грузоподъемных механизмов</t>
  </si>
  <si>
    <t>Обучение по нормам и правилам работ в электроустановках</t>
  </si>
  <si>
    <t>Обучение по правилам безопасности при эксплуатации нефтебаз, складов ГСМ и АЗС</t>
  </si>
  <si>
    <t>Наличие аттестата аккредитации испытательной лаборатории на данные виды работ</t>
  </si>
  <si>
    <t>Поставка контейнеров под ТБО, поддонов для сбора нефтепродуктов</t>
  </si>
  <si>
    <t>Соблюдение требуемых размеров и материалов</t>
  </si>
  <si>
    <t>август 2013г.</t>
  </si>
  <si>
    <t>Обязательное прохождение согласования Порядка ПК в органах государственного экологического контроля</t>
  </si>
  <si>
    <t>декабрь 2012г.</t>
  </si>
  <si>
    <t>март 2013г.</t>
  </si>
  <si>
    <t>Подготовка и аттестация специалистов в области обеспечения экологической безопасности</t>
  </si>
  <si>
    <t>Наличие лицензии на право проведения образовательной деятельности</t>
  </si>
  <si>
    <t>Работы проводятся с декабря 2012 г.</t>
  </si>
  <si>
    <t>Работы по разработке планов по предупреждению и ликвидации разливов нефти, нефтепродуктов, газового конденсата, подтоварной воды</t>
  </si>
  <si>
    <t>Разработка в соответствии с ФЗ и типовой структурой, обязательное согласование и утверждение в уполномоченных органах исполнительной власти автономного округа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</si>
  <si>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</si>
  <si>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</si>
  <si>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</si>
  <si>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</si>
  <si>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</si>
  <si>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</si>
  <si>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</si>
  <si>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</si>
  <si>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</si>
  <si>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</si>
  <si>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</si>
  <si>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</si>
  <si>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</si>
  <si>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</si>
  <si>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</si>
  <si>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</si>
  <si>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</si>
  <si>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</si>
  <si>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</si>
  <si>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</si>
  <si>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</si>
  <si>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</si>
  <si>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</si>
  <si>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</si>
  <si>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</si>
  <si>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85.14.1</t>
  </si>
  <si>
    <t>51.45.2</t>
  </si>
  <si>
    <t>66.03.5</t>
  </si>
  <si>
    <t>Обучение по правилам безопасности на тему "Сосуды работающие под давлением"</t>
  </si>
  <si>
    <t>88.22.22</t>
  </si>
  <si>
    <t>Проведение измерений и анализов по определению концентрации загрязняющих веществ в промышленных выбросах</t>
  </si>
  <si>
    <t>74.30.9</t>
  </si>
  <si>
    <t>51.42</t>
  </si>
  <si>
    <t>ноябрь 2013г.</t>
  </si>
  <si>
    <t>75.25</t>
  </si>
  <si>
    <t>Разработка и согласование проектной документации по осуществлению производственного контроля в области обращения с отходами производства</t>
  </si>
  <si>
    <t>63.11.1</t>
  </si>
  <si>
    <t>75.25.2</t>
  </si>
  <si>
    <t>Обучение по программе "Слесарь по эксплуатации и ремонту газового оборудования"</t>
  </si>
  <si>
    <t>1.86</t>
  </si>
  <si>
    <t>40.22</t>
  </si>
  <si>
    <t>74.20.15</t>
  </si>
  <si>
    <t>Октябрьский район, ХМАО-Югры</t>
  </si>
  <si>
    <t>Ханты-Мансийский район, ХМАО-Югры</t>
  </si>
  <si>
    <t>г.п. Игрим, Березовский р-н, ХМАО-Югры</t>
  </si>
  <si>
    <t>с. Саранпауль, Березовский р-н, ХМАО-Югры</t>
  </si>
  <si>
    <t>п.г.т. Березово, ХМАО-Югры</t>
  </si>
  <si>
    <t>с. Нялинское, Ханты-Мансийский р-н, ХМАО-Югры</t>
  </si>
  <si>
    <t>с. Кышик, Ханты-Мансийский р-н, ХМАО-Югры</t>
  </si>
  <si>
    <t>п. Кедровый, Ханты-Мансийский р-н, ХМАО-Югры</t>
  </si>
  <si>
    <t>п. Сосьва, Березовский р-н, ХМАО-Югры</t>
  </si>
  <si>
    <t>с. Большой Атлым, Октябрьский р-н, ХМАО-Югры</t>
  </si>
  <si>
    <t>г. Ханты-Мансийск, Ханты-Мансийский автономный округ - Югра</t>
  </si>
  <si>
    <t>п. Междуреченский, Кондинский р-н, ХМАО-Югры</t>
  </si>
  <si>
    <t>п. Октябрьское, Октябрьский р-н, ХМАО-Югры</t>
  </si>
  <si>
    <t>д. Нижние Нарыкары, Октябрьский р-н, ХМАО-Югры</t>
  </si>
  <si>
    <t>д. Усть-Колекъеган, Кондинский р-н, ХМАО-Югры</t>
  </si>
  <si>
    <t>д. Пугъюг, Кондинский р-н, ХМАО-Югры</t>
  </si>
  <si>
    <t>д. Никулкина, Кондинский р-н, ХМАО-Югры</t>
  </si>
  <si>
    <t>д. Пугоры, Березовский р-н, ХМАО-Югры</t>
  </si>
  <si>
    <t>д. Нумто, Белоярский р-н, ХМАО-Югры</t>
  </si>
  <si>
    <t>д. Анеева, Березовский р-н, ХМАО-Югры</t>
  </si>
  <si>
    <t>д. Карым, Кондинсикий р-н, ХМАО-Югры</t>
  </si>
  <si>
    <t>г. п. Саранпауль, Березовский р-н, ХМАО-Югры</t>
  </si>
  <si>
    <t>Март 2013г.</t>
  </si>
  <si>
    <t>п. Согом, Ханты-Мансийский р-н, ХМАО-Югры</t>
  </si>
  <si>
    <t>п. Сартынья, Березовский район, ХМАО-Югры</t>
  </si>
  <si>
    <t>п. Няксимволь, Березовский р-н, ХМАО-Югры</t>
  </si>
  <si>
    <t>Березовоский район, ХМАО-Югры</t>
  </si>
  <si>
    <t>д. Таурово, Сургутский р-н, ХМАО-Югры</t>
  </si>
  <si>
    <t>Нижневартовский район, ХМАО-Югры.</t>
  </si>
  <si>
    <t>office@ugra-energo.ru</t>
  </si>
  <si>
    <t>27.90.1</t>
  </si>
  <si>
    <t>27.11.43.</t>
  </si>
  <si>
    <t>Поставка дизельного двигателя ЯМЗ-7514.10</t>
  </si>
  <si>
    <t>Декабрь 2017</t>
  </si>
  <si>
    <t>Поставка вагон бытовки</t>
  </si>
  <si>
    <t xml:space="preserve">Поставка оборудования для ДЭС-0,4 кВ в п.Сосьва </t>
  </si>
  <si>
    <t>Поставка материалов и оборудование для СЭС в д.Никулкина</t>
  </si>
  <si>
    <t>6.16</t>
  </si>
  <si>
    <t>Поставка комплектующих для изготовления топливопроводов (трубы, сгоны, отводы, шаровые краны)</t>
  </si>
  <si>
    <t>6.17</t>
  </si>
  <si>
    <t xml:space="preserve">Поставка расходных емкостей 2 м3 </t>
  </si>
  <si>
    <t>6.18</t>
  </si>
  <si>
    <t xml:space="preserve">Поставка топливных фильтров и насосов </t>
  </si>
  <si>
    <t>Приобретение автоматизированной системы контроля и учета электроэнергии бытовых потребителей с. Корлики МО</t>
  </si>
  <si>
    <t>Оказание услуг по добровольному медицинскому страхованию генерального директора общества</t>
  </si>
  <si>
    <t>Поставка дизельного двигателя для когенерационной установки Tedom Cento T-150 c навесным оборудованием</t>
  </si>
  <si>
    <t>28.11.2017 г.</t>
  </si>
  <si>
    <t>25.11.10</t>
  </si>
  <si>
    <t>27.20</t>
  </si>
  <si>
    <t>27.20.1               27.20.2</t>
  </si>
  <si>
    <t>25.29.11</t>
  </si>
  <si>
    <t>28.29.13</t>
  </si>
  <si>
    <t>28.29.13.120</t>
  </si>
  <si>
    <t>25.99</t>
  </si>
  <si>
    <t>25.99.99</t>
  </si>
  <si>
    <t>Код по ОКЕИ</t>
  </si>
  <si>
    <t>1. Служба генерации</t>
  </si>
  <si>
    <t>Оказание транспортных услуг по перевозке грузов</t>
  </si>
  <si>
    <t>Перевозка грузов с использованием грузовой и грузоподъемной техники</t>
  </si>
  <si>
    <t>Декабрь 2018 г.</t>
  </si>
  <si>
    <t>Перевозка грузов с использованием катера и аппарельной баржи</t>
  </si>
  <si>
    <t>Апрель 2018 г.</t>
  </si>
  <si>
    <t>Аренда недвижимого имущества</t>
  </si>
  <si>
    <t>Ремонтно-механическая мастерская</t>
  </si>
  <si>
    <t>Сентябрь 2019 г.</t>
  </si>
  <si>
    <t>Поставка ограждения</t>
  </si>
  <si>
    <t>Ограждение сетчатое стальное</t>
  </si>
  <si>
    <t>2. ОМТС и ХО</t>
  </si>
  <si>
    <t>Товар должен соответствовать качеству и безопасности, стандартам и требованиям, установленным действующим законодательством РФ</t>
  </si>
  <si>
    <t>Июль 2018 г.</t>
  </si>
  <si>
    <t>2.2.</t>
  </si>
  <si>
    <t>Товар должен соответствовать единым санитарно-эпидемиологическим и гигиеническим требованиям к товарам</t>
  </si>
  <si>
    <t>Сентябрь 2018 г.</t>
  </si>
  <si>
    <t>Ноябрь 2018 г.</t>
  </si>
  <si>
    <t>Товар должен быть сертифицирован и иметь подтверждающую документацию (на русском языке)</t>
  </si>
  <si>
    <t>Оказание услуг по проведению специальной оценки условий труда</t>
  </si>
  <si>
    <t>Услуги должны быть оказаны в соответствии с требованиями Федерального закона "О специальной оценке условий труда" №426-ФЗ от 28.12.2013 г.</t>
  </si>
  <si>
    <t>Раб. место</t>
  </si>
  <si>
    <t>Проведение измерений и анализов по определению концентрации загрязняющих веществ в промышленных выбросах ДЭС</t>
  </si>
  <si>
    <t>Наличие аттестата аккредитации испытательной лаборатории с областью "промышленные выбросы в атмосферу"</t>
  </si>
  <si>
    <t>Март 2019 г.</t>
  </si>
  <si>
    <t>Открытие лимита кредитной линии АО "Юграэнерго"</t>
  </si>
  <si>
    <t>Предоставление денежных средств для пополнения оборотных средств, в т.ч. оплата нефтепродуктов. Процентная ставка - 12,25% годовых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</si>
  <si>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энергии, выполнению работ по внеплановым, аварийно-восстановительным работам и перевод п.Кирпичный на децентрализованное и централизованное электроснабжение, электросетевого комплекса децентрализованной зоны электроснабжения в Ханты-Мансийском районе</t>
  </si>
  <si>
    <t>Работы должны выполняться в соответствии с требованиями действующих правил (ПТЭ, ПУЭ, ПОТУЭ) и графиками ППР.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</si>
  <si>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энергии, выполнению работ по внеплановым, аварийно-восстановительным работам электросетевого комплекса децентрализованной зоны электроснабжения в Октябрьском районе</t>
  </si>
  <si>
    <t>Услуги должны оказываться в соответствии с требованиями действующих правил (ПТЭ, ПУЭ, ПОТУЭ) и заявками на АВР.</t>
  </si>
  <si>
    <t>Поставка инструмента, инвентаря и приспособлений</t>
  </si>
  <si>
    <t>Инструмент, инвентарь и приспособления должны соответствовать требованиям нормативной документации, ГОСТам</t>
  </si>
  <si>
    <t xml:space="preserve">Строительно-монтажные и пусконаладочные работы </t>
  </si>
  <si>
    <t>Работы по внедрению автоматизированной информационно-измерительной системы учета электрической энергии</t>
  </si>
  <si>
    <t xml:space="preserve">Поставка оборудования учета электроэнергии </t>
  </si>
  <si>
    <t>Работы по установки в систему типа "Матрица"</t>
  </si>
  <si>
    <t xml:space="preserve">Поставка системы АИИС </t>
  </si>
  <si>
    <t>Оборудование, по качеству должно соответствовать требованиям ГОСТ и ТУ, иметь сертификаты соответствия</t>
  </si>
  <si>
    <t xml:space="preserve">Поставка тепловизора </t>
  </si>
  <si>
    <t>п. Саранпауль</t>
  </si>
  <si>
    <t>Поставка двигателя</t>
  </si>
  <si>
    <t>Для ДГУ Cummins C300D5</t>
  </si>
  <si>
    <t>Для ДГУ Perkins P30P1</t>
  </si>
  <si>
    <t>Для ДГУ АД-60</t>
  </si>
  <si>
    <t xml:space="preserve">Для ДГУ Volvo </t>
  </si>
  <si>
    <t>Для ДГУ Cummins C500D5</t>
  </si>
  <si>
    <t>Выполнение работ по техническому обслуживанию ДГУ</t>
  </si>
  <si>
    <t xml:space="preserve"> ДГУ Cummins, в объеме ТО-6000 (Саранпауль 1 шт., Сосьва 2 шт., Кедровый 2 шт.)</t>
  </si>
  <si>
    <t>Поставка силового генератора</t>
  </si>
  <si>
    <t>Для ДГУ АД-100 и АД60</t>
  </si>
  <si>
    <t>Поставка запасных частей</t>
  </si>
  <si>
    <t>Для выполнения технического обслуживания и текущего ремонта ДГУ (фильтрующие материалы)</t>
  </si>
  <si>
    <t>Для выполнения технического обслуживания и текущего ремонта ДГУ (зарядные устройства, регуляторы напряжения)</t>
  </si>
  <si>
    <t>Пополнение аварийного запаса</t>
  </si>
  <si>
    <t>Для выполнения технического обслуживания и текущего ремонта ДГУ (платы к системе управления ДГУ)</t>
  </si>
  <si>
    <t>7.7</t>
  </si>
  <si>
    <t>7.8</t>
  </si>
  <si>
    <t>Поставка радиаторов</t>
  </si>
  <si>
    <t xml:space="preserve">Для выполнения технического обслуживания и текущего ремонта ДГУ (Радиаторы для ДГУ Cummins C1100D5 и С1400D5) </t>
  </si>
  <si>
    <t>Для текущего ремонта ДГУ</t>
  </si>
  <si>
    <t xml:space="preserve">Для выполнения технического обслуживания и текущего ремонта ДГУ (Материалы для ТО) </t>
  </si>
  <si>
    <t>Поставка радиатора</t>
  </si>
  <si>
    <t xml:space="preserve">Для текущего ремонта  ДГУ Perkins </t>
  </si>
  <si>
    <t>Поставка запасных частей и материалов</t>
  </si>
  <si>
    <t xml:space="preserve">Для выполнения технического обслуживания и текущего ремонта ДГУ (Щиты управления ДГУ) </t>
  </si>
  <si>
    <t>Выполнение работ по капитальному ремонту электросетевого оборудования</t>
  </si>
  <si>
    <t>Поставка запасных частей для проведения ТО и ТР.</t>
  </si>
  <si>
    <t>Запасные части должны соответствовать требованиям нормативной документации, ГОСТам.</t>
  </si>
  <si>
    <t>Поставка запасных частей для формирования аварийного запаса электросетевых объектов.</t>
  </si>
  <si>
    <t>Выполнение проектных работ</t>
  </si>
  <si>
    <t>Выполнение строительно-монтажных работ</t>
  </si>
  <si>
    <t>Корректировка проектно-сметной документации объекта «Сети электроснабжения 10-0,4 кВ, КТП-0,4/10 кВ, КТП-10/0,4 кВ и РУ-0,4 кВ от ДЭС  в п. Сосьва Березовского района»</t>
  </si>
  <si>
    <t>Строительство ВЛ-0,4 кВ, КТП10/0,4 кВ объекта  «Сети электроснабжения 10-0,4 кВ, КТП-0,4/10 кВ, КТП-10/0,4 кВ и РУ-0,4 кВ от ДЭС  в п. Сосьва Березовского района»</t>
  </si>
  <si>
    <t>Строительство ВЛИ-0,4 кВ объекта  «Сети электроснабжения 0,4 кВ от РУ-0,4 кВ ДЭС в с. Ломбовож  Березовского района.
2 этап. ВЛИ-0,4 кВ»</t>
  </si>
  <si>
    <t>Корректировка проектно-сметной документации объекта «Сети электроснабжения 10-0,4 кВ, КТП-0,4/10 кВ, КТП-10/0,4 кВ и РУ-0,4 кВ от ДЭС в с. Няксимволь Березовского района»</t>
  </si>
  <si>
    <t>Строительство ВЛ-0,4 кВ объекта «Сети электроснабжения 10-0,4 кВ, КТП-0,4/10 кВ, КТП-10/0,4 кВ и РУ-0,4 кВ от ДЭС в с. Няксимволь Березовского района»</t>
  </si>
  <si>
    <t>Разработка проектно-сметной документации и выполнение инженерных изысканий по объекту  «Сети электроснабжения 10-0,4 кВ, КТП-0,4/10 кВ, КТП-10/0,4 кВ и РУ-0,4 кВ от ДЭС в с. Саранпауль Березовского района»</t>
  </si>
  <si>
    <t>Строительство ВЛ-0,4 кВ, ТП 10/0,4 кВ объекта «Сети электроснабжения 10-0,4 кВ, КТП-0,4/10 кВ, КТП-10/0,4 кВ и РУ-0,4 кВ от ДЭС в с. Саранпауль Березовского района»</t>
  </si>
  <si>
    <t>Разработка проектно-сметной документации и выполнение инженерных изысканий по объекту  «Сети электроснабжения 0,4 кВ от ДЭС в д. Никулкина Кондинского района»</t>
  </si>
  <si>
    <t>Строительство ВЛ-0,4 кВ объекта «Сети электроснабжения 0,4 кВ от ДЭС в д. Никулкина Кондинского района»</t>
  </si>
  <si>
    <t>Выполнение монтажных работ</t>
  </si>
  <si>
    <t xml:space="preserve">Разработка технико-экономического обоснования выбора вида топлива для работы электростанции на примере ДЭС-0,4 кВ в п.Ванзеват Белоярского района </t>
  </si>
  <si>
    <t>Работы по замене РГС  на объекте ДЭС-0,4 кВ в п.Кедровый  Ханты-Мансийского района</t>
  </si>
  <si>
    <t>Работы по замене РГС  на объекте ДЭС-0,4 кВ в п.Урманный  Ханты-Мансийского района</t>
  </si>
  <si>
    <t>Монтаж пожароохранной сигнализации и системы оповещения о пожаре в офисном здании по адресуг.Ханты-Мансийск ул.Сосновый бор 21</t>
  </si>
  <si>
    <t>Конкурс</t>
  </si>
  <si>
    <t>Всего:</t>
  </si>
  <si>
    <t>Аренда резервуара для хранения ГСМ</t>
  </si>
  <si>
    <t>Аренда резервуаров для хранения ГСМ</t>
  </si>
  <si>
    <t>Май 2019 г.</t>
  </si>
  <si>
    <t>Февраль 2019 г.</t>
  </si>
  <si>
    <t>ГОСТ 1510-84</t>
  </si>
  <si>
    <t>G-profi MSI Plus SAE 15W40 ОЖ Газпромнефть Антифриз 40</t>
  </si>
  <si>
    <t>РВС-700</t>
  </si>
  <si>
    <t>РВС-400, РГС-50 (2 шт.), РГС-34 (2 шт.)</t>
  </si>
  <si>
    <t>РВС-1000, РВС-580</t>
  </si>
  <si>
    <t>Выполнение работ по комплексному техническому обслуживанию ДГУ Volvo</t>
  </si>
  <si>
    <t xml:space="preserve">Комплексное техническое обслуживание, поставка запасных частей и осуществление текущих ремонтов ДГУ Volvo </t>
  </si>
  <si>
    <t>Для выполнения технического обслуживания и текущего ремонта ДГУ Cummins C500D5</t>
  </si>
  <si>
    <t>Монтажные работы на ДЭС-0,4 кВ в д.Нумто Белоярского района (разгрузка, подготовка площадки ДЭС, укладка ПДН)</t>
  </si>
  <si>
    <t>Монтажные работы на ДЭС-0,4 кВ в д.Нумто Белоярского района (монтаж ДГУ, РГС25 м3, мастерской, обвязка РГС трубопроводом, электроснабжение, пусконаладка)</t>
  </si>
  <si>
    <t>Проведение негосударственной экспертизы проектной документации</t>
  </si>
  <si>
    <t xml:space="preserve">Проведение негосударственной экспертизы проектной документации и результатов инженерных изысканий а так же сметной стоимости объекта "Расходный склад ГСМ при ДЭС-0,4 кВ п.Урманный" </t>
  </si>
  <si>
    <t>Монтажные работы на ДЭС-0,4 кВ в д.Сартынья Березовского района (разгрузка, подготовка площадки ДЭС, укладка ПДН)</t>
  </si>
  <si>
    <t>Монтажные работы на ДЭС-0,4 кВ в д.Сартынья Березовского района (монтаж ДГУ, РГС25 м3, мастерской, обвязка РГС трубопроводом, электроснабжение, пусконаладка)</t>
  </si>
  <si>
    <t>д. Сосновый бор</t>
  </si>
  <si>
    <t>Разработка технико экономического обоснования выбора типа ЭС с утилизацией тепла в д.Шугур</t>
  </si>
  <si>
    <t>Выполнение проектно-изыскательских работ по объекту ДЭС-0,4 кВ с.Шугур Кондинского района</t>
  </si>
  <si>
    <t>Поставка мастерских для ДЭС</t>
  </si>
  <si>
    <t>Поставка мастерских для ДЭС-0,4 кВ в д.Сартынья, д.Нумто, д.Сосновый бор, п.Кедровый, д.Согом</t>
  </si>
  <si>
    <t>Поставка железобетонных изделий</t>
  </si>
  <si>
    <t>ПДН (6*2*0,14) для ДЭС-0,4 кВ в с.Саранпауль</t>
  </si>
  <si>
    <t>с. Ломбовож</t>
  </si>
  <si>
    <t>д. Никулкина</t>
  </si>
  <si>
    <t>Выполнение инженерных изысканий</t>
  </si>
  <si>
    <t>Выполнение инженерных изысканий в объеме необходимом для разработки проектной документации для перевода здания по ул.Сосновый бор 21 из жилого в нежилое (административное)</t>
  </si>
  <si>
    <t>Разработка проектной документации для перевода здания по ул.Сосновый бор 21 из жилого в нежилое (административное)</t>
  </si>
  <si>
    <t>Проведение негосударственной экспертизы проектной документации и результатов инженерных изысканий для перевода здания по ул.Сосновый бор 21 из жилого в нежилое (административное)</t>
  </si>
  <si>
    <t>Поставка оборудования</t>
  </si>
  <si>
    <t>Блок-контейнер для ДЭС д.Никулкина Кондинского района</t>
  </si>
  <si>
    <t>Качество товара должно соответствовать обязательным требованиям, установленным нормами действующего законодательства РФ</t>
  </si>
  <si>
    <t>Новое оборудование, гарантия 24 мес</t>
  </si>
  <si>
    <t>Поставка вычислительной техники</t>
  </si>
  <si>
    <t>Для выполнения технического обслуживания и текущего ремонта ДГУ, в объеме работ ТО-1</t>
  </si>
  <si>
    <t>Для выполнения технического обслуживания и текущего ремонта ДГУ, в объеме работ ТО-2</t>
  </si>
  <si>
    <t>4. Финансовое управление</t>
  </si>
  <si>
    <t>5. Служба электросетевого хозяйства</t>
  </si>
  <si>
    <t>5.7</t>
  </si>
  <si>
    <t>5.8</t>
  </si>
  <si>
    <t>5.9</t>
  </si>
  <si>
    <t>5.10</t>
  </si>
  <si>
    <t>5.11</t>
  </si>
  <si>
    <t>5.12</t>
  </si>
  <si>
    <t>6. Производственно-технический отдел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</si>
  <si>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</si>
  <si>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</si>
  <si>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</si>
  <si>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</si>
  <si>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</si>
  <si>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</si>
  <si>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</si>
  <si>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</si>
  <si>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</si>
  <si>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</si>
  <si>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</si>
  <si>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</si>
  <si>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</si>
  <si>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</si>
  <si>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</si>
  <si>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</si>
  <si>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</si>
  <si>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</si>
  <si>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</si>
  <si>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</si>
  <si>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</si>
  <si>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</si>
  <si>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</si>
  <si>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</si>
  <si>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</si>
  <si>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</si>
  <si>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</si>
  <si>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</si>
  <si>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</si>
  <si>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</si>
  <si>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</si>
  <si>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</si>
  <si>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</si>
  <si>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</si>
  <si>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</si>
  <si>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</si>
  <si>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</si>
  <si>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</si>
  <si>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7. Служба ГСМ</t>
  </si>
  <si>
    <t>9. ОАСУ</t>
  </si>
  <si>
    <t>План закупки товаров (работ, услуг) на 2018 г.</t>
  </si>
  <si>
    <t>Усл. м.</t>
  </si>
  <si>
    <t>кВт.ч</t>
  </si>
  <si>
    <t>25.93.1</t>
  </si>
  <si>
    <t>25.93.13.112</t>
  </si>
  <si>
    <t>46.36.2</t>
  </si>
  <si>
    <t>20.41.32.119</t>
  </si>
  <si>
    <t>71.20.7</t>
  </si>
  <si>
    <t>71.20.19.130</t>
  </si>
  <si>
    <t>26.30.11.140</t>
  </si>
  <si>
    <t>27.11.43</t>
  </si>
  <si>
    <t>28.11.1</t>
  </si>
  <si>
    <t>28.11.13</t>
  </si>
  <si>
    <t>33.14</t>
  </si>
  <si>
    <t>33.14.11</t>
  </si>
  <si>
    <t>33.20.50</t>
  </si>
  <si>
    <t>71.20.62</t>
  </si>
  <si>
    <t>71.20.19.112</t>
  </si>
  <si>
    <t>41.1</t>
  </si>
  <si>
    <t>41.10.10</t>
  </si>
  <si>
    <t>42.22</t>
  </si>
  <si>
    <t>42.22.12</t>
  </si>
  <si>
    <t>43.21.10.140</t>
  </si>
  <si>
    <t>71.12.12</t>
  </si>
  <si>
    <t>26.20.13</t>
  </si>
  <si>
    <t>71.12.19.000</t>
  </si>
  <si>
    <t>27.90.33</t>
  </si>
  <si>
    <t>27.11.10.130</t>
  </si>
  <si>
    <t>Закупка завершена</t>
  </si>
  <si>
    <t>Закупка аннулирована</t>
  </si>
  <si>
    <t>6.57</t>
  </si>
  <si>
    <t>6.58</t>
  </si>
  <si>
    <t>6.59</t>
  </si>
  <si>
    <t>6.60</t>
  </si>
  <si>
    <t>Товар должен быть новым, не бывшим в эксплуатации, год выпуска не ранее 2017 г.</t>
  </si>
  <si>
    <t>Для выполнения технического обслуживания и текущего ремонта ДГУ (щит управления)</t>
  </si>
  <si>
    <t>10. Юридический отдел</t>
  </si>
  <si>
    <t>Оказание услуг по добровольному медицинскому страхованию</t>
  </si>
  <si>
    <t>Добровольное медицинское страхование генерального директора и заместителя генерального директора по корпоративно-правовым и организационным вопросам</t>
  </si>
  <si>
    <t>6.61</t>
  </si>
  <si>
    <t>25.11.1</t>
  </si>
  <si>
    <t>Исполнитель:
Копотилов В.Н.
Ведущий специалист отдела закупок</t>
  </si>
  <si>
    <t>3. Служба надежности и охраны труда</t>
  </si>
  <si>
    <t xml:space="preserve">Резервуар горизонтальный стальной РГС-100м3 </t>
  </si>
  <si>
    <t>6.62</t>
  </si>
  <si>
    <t>6.63</t>
  </si>
  <si>
    <t>6.64</t>
  </si>
  <si>
    <t>Для ДГУ Cummins</t>
  </si>
  <si>
    <t>Для выполнения технического обслуживания и текущего ремонта ДГУ</t>
  </si>
  <si>
    <t>с. Сосьва</t>
  </si>
  <si>
    <t>6.65</t>
  </si>
  <si>
    <t>Корректировка ПСД объекта "Расходный склад ГСМ при ДЭС-0,4 кВ в п. Урманный Ханты-Мансийского района ХМАО-Югры"</t>
  </si>
  <si>
    <t>5.13</t>
  </si>
  <si>
    <t>5.14</t>
  </si>
  <si>
    <t>Поставка материалов для ограждения</t>
  </si>
  <si>
    <t>Для устройства ограждения территории ДЭС</t>
  </si>
  <si>
    <t>Поставка резервуара</t>
  </si>
  <si>
    <t>7.9</t>
  </si>
  <si>
    <t>ГОСТ Р 55475-2013</t>
  </si>
  <si>
    <t>25.29.11.111</t>
  </si>
  <si>
    <t>25.11.23</t>
  </si>
  <si>
    <t>Оказание услуг по проведению периодических медицинских осмотров</t>
  </si>
  <si>
    <t>86.21</t>
  </si>
  <si>
    <t>86.21.10</t>
  </si>
  <si>
    <t>Приказ Министерства здравоохранения и социального развития РФ от 12.04.2011 г. № 302н</t>
  </si>
  <si>
    <t>5.15</t>
  </si>
  <si>
    <t>71.20.19.120</t>
  </si>
  <si>
    <t>Услуги по периодическому инспекционному контролю за сертификатом соответствия № РОСС RU.АА.В00154</t>
  </si>
  <si>
    <t>Аттестат аккредитации на оказание услуг по сертификации качества электрической энергии</t>
  </si>
  <si>
    <t>СМР по объекту «ДЭС-0,4 кВ в п.Сосьва Березовского района»</t>
  </si>
  <si>
    <t>Строительство дополнительного участка ВЛ-0,4 кВ в рамках реализации объекта  «Сети электроснабжения 0,4 кВ от РУ-0,4 кВ ДЭС в с. Ломбовож  Березовского района.
2 этап. ВЛИ-0,4 кВ» с корректировкой ПСД</t>
  </si>
  <si>
    <t>6.66</t>
  </si>
  <si>
    <t>6.67</t>
  </si>
  <si>
    <t>Работы по замене РГС  на объекте ДЭС-0,4 кВ в с.Саранпауль  Березовского района</t>
  </si>
  <si>
    <t>Выполнение строительного контроля</t>
  </si>
  <si>
    <t>Осуществление функций технического заказчика при строительстве объекта «Сети электроснабжения 10-0,4 кВ, КТП-0,4/10 кВ, КТП-10/0,4 кВ и РУ-0,4 кВ от ДЭС в с. Няксимволь Березовского района»</t>
  </si>
  <si>
    <t>Апрель 2019 г.</t>
  </si>
  <si>
    <t>71.12.40.149</t>
  </si>
  <si>
    <t>7.10</t>
  </si>
  <si>
    <t>6.68</t>
  </si>
  <si>
    <t>6.69</t>
  </si>
  <si>
    <t>Поставка РУ-0,4</t>
  </si>
  <si>
    <t>Товар должен соответствовать заявленным характеристикам</t>
  </si>
  <si>
    <t>Поставка аккумуляторных батарей</t>
  </si>
  <si>
    <t>27.20.22</t>
  </si>
  <si>
    <t>Июль 2019 г.</t>
  </si>
  <si>
    <t>Доставка оборудования в рамках проекта "Приобретение оборудования (мобильный комплекс ДЭС для д. Сосновый бор Нижневартовского района)"</t>
  </si>
  <si>
    <t>Запрос предложений был признан несостоявшимся</t>
  </si>
  <si>
    <t>Запрос ценовых котировок был признан несостоявшимся</t>
  </si>
  <si>
    <t>7.11</t>
  </si>
  <si>
    <t>Поставка расходометров массовых</t>
  </si>
  <si>
    <t>Диаметр условного прохода-25 мм. Измеряемая жидкость-дизельное топливо. Температура измеряемой среды: -50,,,+100С. Электрическое питание-220В переменного тока. Класс точности-0,15. Государственная поверка.</t>
  </si>
  <si>
    <t>Октябрь 2019 г.</t>
  </si>
  <si>
    <t>Январь 2019 г.</t>
  </si>
  <si>
    <t>Поставка автомобиля</t>
  </si>
  <si>
    <t>29.10.4</t>
  </si>
  <si>
    <t>29.10.43</t>
  </si>
  <si>
    <t>Седельный тягач с полуприцепом, оборудованный КМУ, люлькой и шнеком</t>
  </si>
  <si>
    <t>Выполнение работ</t>
  </si>
  <si>
    <t>Капитальный ремонт электросетевого оборудования в с. Саранпауль</t>
  </si>
  <si>
    <t>Поставка ветрогенератора</t>
  </si>
  <si>
    <t>6.70</t>
  </si>
  <si>
    <t>6.71</t>
  </si>
  <si>
    <t>6.72</t>
  </si>
  <si>
    <t>6.73</t>
  </si>
  <si>
    <t>11. Коммерческий отдел</t>
  </si>
  <si>
    <t xml:space="preserve">Доставка ГСМ  (дизельного топлива) </t>
  </si>
  <si>
    <t>Осуществление перевозки опасных грузов водным транспортом (наличие лицензии)</t>
  </si>
  <si>
    <t>Осуществление перевозки опасных грузов автомобильным транспортом</t>
  </si>
  <si>
    <t>Хранение, перевалка ГСМ (дизельного топлива)</t>
  </si>
  <si>
    <t>Выполнение строительно-монтажных работ по объекту "ДЭС 0,4 кВ в д. Анеева Березовского района"</t>
  </si>
  <si>
    <t>д. Анеева</t>
  </si>
  <si>
    <t>Ветроэнергетическая система автономного электроснабжения мощностью 1 кВт</t>
  </si>
  <si>
    <t>Выполнение работ по благоустройству территории</t>
  </si>
  <si>
    <t>Обустройство придомовой территории, устройство отмостки, водоотводов и автостоянки</t>
  </si>
  <si>
    <t>6.74</t>
  </si>
  <si>
    <t>42.11</t>
  </si>
  <si>
    <t>42.11.10.120</t>
  </si>
  <si>
    <t>27.11.32.120</t>
  </si>
  <si>
    <t>49.41.12.000</t>
  </si>
  <si>
    <t>31.07.2018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</si>
</sst>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_р_."/>
  </numFmts>
  <fonts count="6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u val="single"/>
      <sz val="12"/>
      <color indexed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2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24"/>
      <color indexed="8"/>
      <name val="Times New Roman"/>
      <family val="1"/>
    </font>
    <font>
      <sz val="2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sz val="12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8" fillId="0" borderId="0">
      <alignment/>
      <protection/>
    </xf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" fontId="3" fillId="0" borderId="11" xfId="54" applyNumberFormat="1" applyFont="1" applyFill="1" applyBorder="1" applyAlignment="1">
      <alignment horizontal="center" vertical="center" wrapText="1"/>
      <protection/>
    </xf>
    <xf numFmtId="1" fontId="3" fillId="0" borderId="11" xfId="62" applyNumberFormat="1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3" fillId="0" borderId="11" xfId="62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54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49" fontId="3" fillId="0" borderId="13" xfId="55" applyNumberFormat="1" applyFont="1" applyFill="1" applyBorder="1" applyAlignment="1">
      <alignment horizontal="center" vertical="center" wrapText="1"/>
      <protection/>
    </xf>
    <xf numFmtId="4" fontId="3" fillId="0" borderId="13" xfId="54" applyNumberFormat="1" applyFont="1" applyFill="1" applyBorder="1" applyAlignment="1">
      <alignment horizontal="center" vertical="center" wrapText="1"/>
      <protection/>
    </xf>
    <xf numFmtId="1" fontId="3" fillId="0" borderId="13" xfId="62" applyNumberFormat="1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vertical="center" wrapText="1"/>
      <protection/>
    </xf>
    <xf numFmtId="4" fontId="3" fillId="33" borderId="11" xfId="54" applyNumberFormat="1" applyFont="1" applyFill="1" applyBorder="1" applyAlignment="1">
      <alignment horizontal="center" vertical="center" wrapText="1"/>
      <protection/>
    </xf>
    <xf numFmtId="4" fontId="11" fillId="33" borderId="11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3" fillId="0" borderId="0" xfId="0" applyFont="1" applyAlignment="1">
      <alignment/>
    </xf>
    <xf numFmtId="1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33" borderId="11" xfId="5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11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49" fontId="27" fillId="0" borderId="11" xfId="55" applyNumberFormat="1" applyFont="1" applyFill="1" applyBorder="1" applyAlignment="1">
      <alignment horizontal="center" vertical="center" wrapText="1"/>
      <protection/>
    </xf>
    <xf numFmtId="4" fontId="27" fillId="33" borderId="11" xfId="54" applyNumberFormat="1" applyFont="1" applyFill="1" applyBorder="1" applyAlignment="1">
      <alignment horizontal="center" vertical="center" wrapText="1"/>
      <protection/>
    </xf>
    <xf numFmtId="1" fontId="27" fillId="0" borderId="11" xfId="62" applyNumberFormat="1" applyFont="1" applyFill="1" applyBorder="1" applyAlignment="1">
      <alignment horizontal="center" vertical="center"/>
      <protection/>
    </xf>
    <xf numFmtId="0" fontId="30" fillId="33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193" fontId="27" fillId="33" borderId="11" xfId="54" applyNumberFormat="1" applyFont="1" applyFill="1" applyBorder="1" applyAlignment="1">
      <alignment horizontal="center" vertical="center" wrapText="1"/>
      <protection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93" fontId="27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7" fillId="33" borderId="1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9" fillId="34" borderId="15" xfId="54" applyNumberFormat="1" applyFont="1" applyFill="1" applyBorder="1" applyAlignment="1">
      <alignment vertical="center" wrapText="1"/>
      <protection/>
    </xf>
    <xf numFmtId="4" fontId="29" fillId="34" borderId="10" xfId="54" applyNumberFormat="1" applyFont="1" applyFill="1" applyBorder="1" applyAlignment="1">
      <alignment vertical="center" wrapText="1"/>
      <protection/>
    </xf>
    <xf numFmtId="49" fontId="29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33" borderId="13" xfId="54" applyFont="1" applyFill="1" applyBorder="1" applyAlignment="1">
      <alignment horizontal="center" vertical="center" wrapText="1"/>
      <protection/>
    </xf>
    <xf numFmtId="49" fontId="30" fillId="0" borderId="13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49" fontId="27" fillId="0" borderId="13" xfId="55" applyNumberFormat="1" applyFont="1" applyFill="1" applyBorder="1" applyAlignment="1">
      <alignment horizontal="center" vertical="center" wrapText="1"/>
      <protection/>
    </xf>
    <xf numFmtId="4" fontId="27" fillId="33" borderId="13" xfId="54" applyNumberFormat="1" applyFont="1" applyFill="1" applyBorder="1" applyAlignment="1">
      <alignment horizontal="center" vertical="center" wrapText="1"/>
      <protection/>
    </xf>
    <xf numFmtId="1" fontId="27" fillId="0" borderId="13" xfId="62" applyNumberFormat="1" applyFont="1" applyFill="1" applyBorder="1" applyAlignment="1">
      <alignment horizontal="center" vertical="center"/>
      <protection/>
    </xf>
    <xf numFmtId="0" fontId="30" fillId="33" borderId="13" xfId="0" applyFont="1" applyFill="1" applyBorder="1" applyAlignment="1">
      <alignment horizontal="center" vertical="center" wrapText="1"/>
    </xf>
    <xf numFmtId="4" fontId="27" fillId="33" borderId="11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49" fontId="27" fillId="0" borderId="11" xfId="62" applyNumberFormat="1" applyFont="1" applyFill="1" applyBorder="1" applyAlignment="1">
      <alignment horizontal="center" vertical="center"/>
      <protection/>
    </xf>
    <xf numFmtId="49" fontId="27" fillId="0" borderId="0" xfId="0" applyNumberFormat="1" applyFont="1" applyFill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4" fontId="29" fillId="0" borderId="14" xfId="54" applyNumberFormat="1" applyFont="1" applyFill="1" applyBorder="1" applyAlignment="1">
      <alignment horizontal="center" vertical="center" wrapText="1"/>
      <protection/>
    </xf>
    <xf numFmtId="4" fontId="29" fillId="0" borderId="15" xfId="54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/>
    </xf>
    <xf numFmtId="4" fontId="29" fillId="34" borderId="11" xfId="54" applyNumberFormat="1" applyFont="1" applyFill="1" applyBorder="1" applyAlignment="1">
      <alignment horizontal="center" vertical="center" wrapText="1"/>
      <protection/>
    </xf>
    <xf numFmtId="4" fontId="29" fillId="0" borderId="11" xfId="54" applyNumberFormat="1" applyFont="1" applyFill="1" applyBorder="1" applyAlignment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33" borderId="18" xfId="54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4" fontId="29" fillId="0" borderId="10" xfId="54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0" fontId="27" fillId="35" borderId="11" xfId="54" applyFont="1" applyFill="1" applyBorder="1" applyAlignment="1">
      <alignment horizontal="center" vertical="center" wrapText="1"/>
      <protection/>
    </xf>
    <xf numFmtId="0" fontId="27" fillId="35" borderId="0" xfId="0" applyFont="1" applyFill="1" applyAlignment="1">
      <alignment horizontal="center" vertical="center" wrapText="1"/>
    </xf>
    <xf numFmtId="4" fontId="27" fillId="35" borderId="11" xfId="54" applyNumberFormat="1" applyFont="1" applyFill="1" applyBorder="1" applyAlignment="1">
      <alignment horizontal="center" vertical="center" wrapText="1"/>
      <protection/>
    </xf>
    <xf numFmtId="0" fontId="30" fillId="35" borderId="11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1" xfId="54" applyFont="1" applyFill="1" applyBorder="1" applyAlignment="1">
      <alignment horizontal="center" vertical="center" wrapText="1"/>
      <protection/>
    </xf>
    <xf numFmtId="4" fontId="27" fillId="6" borderId="11" xfId="54" applyNumberFormat="1" applyFont="1" applyFill="1" applyBorder="1" applyAlignment="1">
      <alignment horizontal="center" vertical="center" wrapText="1"/>
      <protection/>
    </xf>
    <xf numFmtId="1" fontId="27" fillId="0" borderId="11" xfId="62" applyNumberFormat="1" applyFont="1" applyFill="1" applyBorder="1" applyAlignment="1">
      <alignment horizontal="center" vertical="center" wrapText="1"/>
      <protection/>
    </xf>
    <xf numFmtId="0" fontId="30" fillId="6" borderId="11" xfId="0" applyFont="1" applyFill="1" applyBorder="1" applyAlignment="1">
      <alignment horizontal="center" vertical="center" wrapText="1"/>
    </xf>
    <xf numFmtId="1" fontId="27" fillId="6" borderId="11" xfId="62" applyNumberFormat="1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49" fontId="27" fillId="0" borderId="11" xfId="62" applyNumberFormat="1" applyFont="1" applyFill="1" applyBorder="1" applyAlignment="1">
      <alignment horizontal="center" vertical="center" wrapText="1"/>
      <protection/>
    </xf>
    <xf numFmtId="4" fontId="29" fillId="6" borderId="11" xfId="5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7" fillId="0" borderId="11" xfId="54" applyFont="1" applyFill="1" applyBorder="1" applyAlignment="1">
      <alignment horizontal="center" vertical="center" wrapText="1"/>
      <protection/>
    </xf>
    <xf numFmtId="1" fontId="27" fillId="0" borderId="14" xfId="6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" fontId="27" fillId="36" borderId="11" xfId="62" applyNumberFormat="1" applyFont="1" applyFill="1" applyBorder="1" applyAlignment="1">
      <alignment horizontal="center" vertical="center" wrapText="1"/>
      <protection/>
    </xf>
    <xf numFmtId="49" fontId="27" fillId="37" borderId="11" xfId="0" applyNumberFormat="1" applyFont="1" applyFill="1" applyBorder="1" applyAlignment="1">
      <alignment horizontal="center" vertical="center" wrapText="1"/>
    </xf>
    <xf numFmtId="49" fontId="27" fillId="13" borderId="11" xfId="0" applyNumberFormat="1" applyFont="1" applyFill="1" applyBorder="1" applyAlignment="1">
      <alignment horizontal="center" vertical="center" wrapText="1"/>
    </xf>
    <xf numFmtId="49" fontId="27" fillId="9" borderId="11" xfId="0" applyNumberFormat="1" applyFont="1" applyFill="1" applyBorder="1" applyAlignment="1">
      <alignment horizontal="center" vertical="center" wrapText="1"/>
    </xf>
    <xf numFmtId="0" fontId="27" fillId="13" borderId="11" xfId="0" applyFont="1" applyFill="1" applyBorder="1" applyAlignment="1">
      <alignment horizontal="center" vertical="center" wrapText="1"/>
    </xf>
    <xf numFmtId="4" fontId="14" fillId="38" borderId="14" xfId="0" applyNumberFormat="1" applyFont="1" applyFill="1" applyBorder="1" applyAlignment="1">
      <alignment horizontal="left" vertical="center" wrapText="1"/>
    </xf>
    <xf numFmtId="0" fontId="15" fillId="38" borderId="15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left" vertical="center" wrapText="1"/>
    </xf>
    <xf numFmtId="49" fontId="14" fillId="38" borderId="14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distributed" wrapText="1"/>
    </xf>
    <xf numFmtId="0" fontId="1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49" fontId="2" fillId="38" borderId="14" xfId="0" applyNumberFormat="1" applyFont="1" applyFill="1" applyBorder="1" applyAlignment="1">
      <alignment horizontal="left" vertical="center" wrapText="1"/>
    </xf>
    <xf numFmtId="0" fontId="12" fillId="38" borderId="15" xfId="0" applyFont="1" applyFill="1" applyBorder="1" applyAlignment="1">
      <alignment horizontal="left" vertical="center" wrapText="1"/>
    </xf>
    <xf numFmtId="0" fontId="12" fillId="38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14" fillId="38" borderId="15" xfId="0" applyNumberFormat="1" applyFont="1" applyFill="1" applyBorder="1" applyAlignment="1">
      <alignment horizontal="left" vertical="center" wrapText="1"/>
    </xf>
    <xf numFmtId="49" fontId="14" fillId="38" borderId="10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4" xfId="42" applyFont="1" applyBorder="1" applyAlignment="1" applyProtection="1">
      <alignment horizontal="left" vertical="center" wrapText="1"/>
      <protection/>
    </xf>
    <xf numFmtId="49" fontId="14" fillId="39" borderId="14" xfId="0" applyNumberFormat="1" applyFont="1" applyFill="1" applyBorder="1" applyAlignment="1">
      <alignment horizontal="left" vertical="center" wrapText="1"/>
    </xf>
    <xf numFmtId="49" fontId="14" fillId="39" borderId="15" xfId="0" applyNumberFormat="1" applyFont="1" applyFill="1" applyBorder="1" applyAlignment="1">
      <alignment horizontal="left" vertical="center" wrapText="1"/>
    </xf>
    <xf numFmtId="49" fontId="14" fillId="39" borderId="10" xfId="0" applyNumberFormat="1" applyFont="1" applyFill="1" applyBorder="1" applyAlignment="1">
      <alignment horizontal="left" vertical="center" wrapText="1"/>
    </xf>
    <xf numFmtId="0" fontId="15" fillId="39" borderId="15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4" fontId="14" fillId="39" borderId="14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49" fontId="14" fillId="40" borderId="14" xfId="0" applyNumberFormat="1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" fontId="2" fillId="34" borderId="14" xfId="54" applyNumberFormat="1" applyFont="1" applyFill="1" applyBorder="1" applyAlignment="1">
      <alignment horizontal="left" vertical="center" wrapText="1"/>
      <protection/>
    </xf>
    <xf numFmtId="0" fontId="18" fillId="34" borderId="15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" fillId="0" borderId="14" xfId="54" applyNumberFormat="1" applyFont="1" applyFill="1" applyBorder="1" applyAlignment="1">
      <alignment horizontal="left" vertical="center" wrapText="1"/>
      <protection/>
    </xf>
    <xf numFmtId="0" fontId="18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4" fontId="2" fillId="0" borderId="15" xfId="54" applyNumberFormat="1" applyFont="1" applyFill="1" applyBorder="1" applyAlignment="1">
      <alignment horizontal="left" vertical="center" wrapText="1"/>
      <protection/>
    </xf>
    <xf numFmtId="49" fontId="2" fillId="33" borderId="14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left" vertical="center" wrapText="1"/>
    </xf>
    <xf numFmtId="49" fontId="29" fillId="40" borderId="14" xfId="0" applyNumberFormat="1" applyFont="1" applyFill="1" applyBorder="1" applyAlignment="1">
      <alignment horizontal="center" vertical="center" wrapText="1"/>
    </xf>
    <xf numFmtId="0" fontId="28" fillId="40" borderId="15" xfId="0" applyFont="1" applyFill="1" applyBorder="1" applyAlignment="1">
      <alignment horizontal="center" vertical="center" wrapText="1"/>
    </xf>
    <xf numFmtId="0" fontId="28" fillId="40" borderId="10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49" fontId="29" fillId="39" borderId="14" xfId="0" applyNumberFormat="1" applyFont="1" applyFill="1" applyBorder="1" applyAlignment="1">
      <alignment horizontal="left" vertical="center" wrapText="1"/>
    </xf>
    <xf numFmtId="0" fontId="31" fillId="39" borderId="15" xfId="0" applyFont="1" applyFill="1" applyBorder="1" applyAlignment="1">
      <alignment horizontal="left" vertical="center" wrapText="1"/>
    </xf>
    <xf numFmtId="0" fontId="31" fillId="39" borderId="10" xfId="0" applyFont="1" applyFill="1" applyBorder="1" applyAlignment="1">
      <alignment horizontal="left" vertical="center" wrapText="1"/>
    </xf>
    <xf numFmtId="4" fontId="29" fillId="39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5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5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3" fontId="27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49" fontId="29" fillId="39" borderId="15" xfId="0" applyNumberFormat="1" applyFont="1" applyFill="1" applyBorder="1" applyAlignment="1">
      <alignment horizontal="left" vertical="center" wrapText="1"/>
    </xf>
    <xf numFmtId="49" fontId="29" fillId="39" borderId="10" xfId="0" applyNumberFormat="1" applyFont="1" applyFill="1" applyBorder="1" applyAlignment="1">
      <alignment horizontal="left" vertical="center" wrapText="1"/>
    </xf>
    <xf numFmtId="49" fontId="29" fillId="3" borderId="14" xfId="0" applyNumberFormat="1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" fontId="27" fillId="0" borderId="14" xfId="62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27" fillId="0" borderId="15" xfId="62" applyNumberFormat="1" applyFont="1" applyFill="1" applyBorder="1" applyAlignment="1">
      <alignment horizontal="center" vertical="center" wrapText="1"/>
      <protection/>
    </xf>
    <xf numFmtId="49" fontId="29" fillId="0" borderId="15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right" vertical="center" wrapText="1"/>
    </xf>
    <xf numFmtId="1" fontId="27" fillId="0" borderId="10" xfId="62" applyNumberFormat="1" applyFont="1" applyFill="1" applyBorder="1" applyAlignment="1">
      <alignment horizontal="center" vertical="center" wrapText="1"/>
      <protection/>
    </xf>
    <xf numFmtId="49" fontId="29" fillId="3" borderId="15" xfId="0" applyNumberFormat="1" applyFont="1" applyFill="1" applyBorder="1" applyAlignment="1">
      <alignment horizontal="center" vertical="center" wrapText="1"/>
    </xf>
    <xf numFmtId="49" fontId="29" fillId="3" borderId="10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K-2006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GK-2006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GK-2006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GK-2006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ugra-energo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ugra-energo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zoomScale="80" zoomScaleNormal="80" zoomScalePageLayoutView="0" workbookViewId="0" topLeftCell="A151">
      <selection activeCell="F44" sqref="F44:G44"/>
    </sheetView>
  </sheetViews>
  <sheetFormatPr defaultColWidth="9.140625" defaultRowHeight="12.75"/>
  <cols>
    <col min="1" max="1" width="7.421875" style="0" customWidth="1"/>
    <col min="2" max="2" width="9.8515625" style="0" customWidth="1"/>
    <col min="3" max="3" width="11.140625" style="0" customWidth="1"/>
    <col min="4" max="4" width="28.00390625" style="0" customWidth="1"/>
    <col min="5" max="5" width="30.421875" style="0" customWidth="1"/>
    <col min="6" max="6" width="11.57421875" style="0" customWidth="1"/>
    <col min="7" max="7" width="12.28125" style="0" customWidth="1"/>
    <col min="8" max="8" width="12.00390625" style="0" customWidth="1"/>
    <col min="9" max="9" width="18.7109375" style="0" customWidth="1"/>
    <col min="10" max="10" width="27.00390625" style="0" customWidth="1"/>
    <col min="11" max="11" width="25.8515625" style="0" customWidth="1"/>
    <col min="12" max="12" width="25.28125" style="0" customWidth="1"/>
    <col min="13" max="13" width="25.00390625" style="0" customWidth="1"/>
    <col min="14" max="14" width="18.7109375" style="0" customWidth="1"/>
    <col min="15" max="15" width="23.00390625" style="0" customWidth="1"/>
    <col min="16" max="16" width="20.7109375" style="0" customWidth="1"/>
  </cols>
  <sheetData>
    <row r="1" spans="1:16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2.25" customHeight="1">
      <c r="A2" s="192" t="s">
        <v>79</v>
      </c>
      <c r="B2" s="192"/>
      <c r="C2" s="192"/>
      <c r="D2" s="192"/>
      <c r="E2" s="192"/>
      <c r="F2" s="192"/>
      <c r="G2" s="192"/>
      <c r="H2" s="192"/>
      <c r="I2" s="192"/>
      <c r="J2" s="10"/>
      <c r="K2" s="10"/>
      <c r="L2" s="181" t="s">
        <v>283</v>
      </c>
      <c r="M2" s="181"/>
      <c r="N2" s="181"/>
      <c r="O2" s="181"/>
      <c r="P2" s="181"/>
    </row>
    <row r="3" spans="1:16" ht="2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81"/>
      <c r="M3" s="181"/>
      <c r="N3" s="181"/>
      <c r="O3" s="181"/>
      <c r="P3" s="181"/>
    </row>
    <row r="4" spans="1:16" ht="15.75">
      <c r="A4" s="186" t="s">
        <v>1214</v>
      </c>
      <c r="B4" s="187"/>
      <c r="C4" s="187"/>
      <c r="D4" s="188"/>
      <c r="E4" s="186" t="s">
        <v>1221</v>
      </c>
      <c r="F4" s="187"/>
      <c r="G4" s="187"/>
      <c r="H4" s="187"/>
      <c r="I4" s="188"/>
      <c r="J4" s="11"/>
      <c r="K4" s="11"/>
      <c r="L4" s="181"/>
      <c r="M4" s="181"/>
      <c r="N4" s="181"/>
      <c r="O4" s="181"/>
      <c r="P4" s="181"/>
    </row>
    <row r="5" spans="1:16" ht="19.5" customHeight="1">
      <c r="A5" s="186" t="s">
        <v>1215</v>
      </c>
      <c r="B5" s="187"/>
      <c r="C5" s="187"/>
      <c r="D5" s="188"/>
      <c r="E5" s="193" t="s">
        <v>1222</v>
      </c>
      <c r="F5" s="193"/>
      <c r="G5" s="193"/>
      <c r="H5" s="193"/>
      <c r="I5" s="193"/>
      <c r="J5" s="11"/>
      <c r="K5" s="11"/>
      <c r="L5" s="181"/>
      <c r="M5" s="181"/>
      <c r="N5" s="181"/>
      <c r="O5" s="181"/>
      <c r="P5" s="181"/>
    </row>
    <row r="6" spans="1:16" ht="18.75" customHeight="1">
      <c r="A6" s="186" t="s">
        <v>1216</v>
      </c>
      <c r="B6" s="187"/>
      <c r="C6" s="187"/>
      <c r="D6" s="188"/>
      <c r="E6" s="186" t="s">
        <v>1223</v>
      </c>
      <c r="F6" s="187"/>
      <c r="G6" s="187"/>
      <c r="H6" s="187"/>
      <c r="I6" s="188"/>
      <c r="J6" s="11"/>
      <c r="K6" s="11"/>
      <c r="L6" s="181"/>
      <c r="M6" s="181"/>
      <c r="N6" s="181"/>
      <c r="O6" s="181"/>
      <c r="P6" s="181"/>
    </row>
    <row r="7" spans="1:16" ht="20.25" customHeight="1">
      <c r="A7" s="186" t="s">
        <v>1217</v>
      </c>
      <c r="B7" s="187"/>
      <c r="C7" s="187"/>
      <c r="D7" s="188"/>
      <c r="E7" s="194" t="s">
        <v>1224</v>
      </c>
      <c r="F7" s="187"/>
      <c r="G7" s="187"/>
      <c r="H7" s="187"/>
      <c r="I7" s="188"/>
      <c r="J7" s="11"/>
      <c r="K7" s="11"/>
      <c r="L7" s="181"/>
      <c r="M7" s="181"/>
      <c r="N7" s="181"/>
      <c r="O7" s="181"/>
      <c r="P7" s="181"/>
    </row>
    <row r="8" spans="1:16" ht="18" customHeight="1">
      <c r="A8" s="186" t="s">
        <v>1218</v>
      </c>
      <c r="B8" s="187"/>
      <c r="C8" s="187"/>
      <c r="D8" s="188"/>
      <c r="E8" s="186">
        <v>8601029263</v>
      </c>
      <c r="F8" s="187"/>
      <c r="G8" s="187"/>
      <c r="H8" s="187"/>
      <c r="I8" s="188"/>
      <c r="J8" s="11"/>
      <c r="K8" s="11"/>
      <c r="L8" s="181"/>
      <c r="M8" s="181"/>
      <c r="N8" s="181"/>
      <c r="O8" s="181"/>
      <c r="P8" s="181"/>
    </row>
    <row r="9" spans="1:16" ht="17.25" customHeight="1">
      <c r="A9" s="186" t="s">
        <v>1219</v>
      </c>
      <c r="B9" s="187"/>
      <c r="C9" s="187"/>
      <c r="D9" s="188"/>
      <c r="E9" s="186">
        <v>860101001</v>
      </c>
      <c r="F9" s="187"/>
      <c r="G9" s="187"/>
      <c r="H9" s="187"/>
      <c r="I9" s="188"/>
      <c r="J9" s="11"/>
      <c r="K9" s="11"/>
      <c r="L9" s="11"/>
      <c r="M9" s="11"/>
      <c r="N9" s="11"/>
      <c r="O9" s="11"/>
      <c r="P9" s="11"/>
    </row>
    <row r="10" spans="1:16" ht="19.5" customHeight="1">
      <c r="A10" s="186" t="s">
        <v>1220</v>
      </c>
      <c r="B10" s="187"/>
      <c r="C10" s="187"/>
      <c r="D10" s="188"/>
      <c r="E10" s="191">
        <v>71131000</v>
      </c>
      <c r="F10" s="187"/>
      <c r="G10" s="187"/>
      <c r="H10" s="187"/>
      <c r="I10" s="188"/>
      <c r="J10" s="11"/>
      <c r="K10" s="11"/>
      <c r="L10" s="11"/>
      <c r="M10" s="11"/>
      <c r="N10" s="11"/>
      <c r="O10" s="11"/>
      <c r="P10" s="11"/>
    </row>
    <row r="11" spans="1:16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1" customHeight="1">
      <c r="A12" s="174" t="s">
        <v>1195</v>
      </c>
      <c r="B12" s="174" t="s">
        <v>1196</v>
      </c>
      <c r="C12" s="174" t="s">
        <v>1197</v>
      </c>
      <c r="D12" s="179" t="s">
        <v>1198</v>
      </c>
      <c r="E12" s="182"/>
      <c r="F12" s="182"/>
      <c r="G12" s="182"/>
      <c r="H12" s="182"/>
      <c r="I12" s="182"/>
      <c r="J12" s="182"/>
      <c r="K12" s="182"/>
      <c r="L12" s="182"/>
      <c r="M12" s="180"/>
      <c r="N12" s="174" t="s">
        <v>1209</v>
      </c>
      <c r="O12" s="174" t="s">
        <v>1210</v>
      </c>
      <c r="P12" s="174" t="s">
        <v>1212</v>
      </c>
    </row>
    <row r="13" spans="1:16" ht="50.25" customHeight="1">
      <c r="A13" s="175"/>
      <c r="B13" s="175"/>
      <c r="C13" s="175"/>
      <c r="D13" s="174" t="s">
        <v>1199</v>
      </c>
      <c r="E13" s="174" t="s">
        <v>1200</v>
      </c>
      <c r="F13" s="179" t="s">
        <v>1213</v>
      </c>
      <c r="G13" s="180"/>
      <c r="H13" s="174" t="s">
        <v>1203</v>
      </c>
      <c r="I13" s="179" t="s">
        <v>1204</v>
      </c>
      <c r="J13" s="180"/>
      <c r="K13" s="174" t="s">
        <v>1225</v>
      </c>
      <c r="L13" s="179" t="s">
        <v>1206</v>
      </c>
      <c r="M13" s="180"/>
      <c r="N13" s="175"/>
      <c r="O13" s="176"/>
      <c r="P13" s="175"/>
    </row>
    <row r="14" spans="1:16" ht="124.5" customHeight="1">
      <c r="A14" s="176"/>
      <c r="B14" s="176"/>
      <c r="C14" s="176"/>
      <c r="D14" s="176"/>
      <c r="E14" s="176"/>
      <c r="F14" s="13" t="s">
        <v>1201</v>
      </c>
      <c r="G14" s="13" t="s">
        <v>1202</v>
      </c>
      <c r="H14" s="176"/>
      <c r="I14" s="13" t="s">
        <v>1205</v>
      </c>
      <c r="J14" s="13" t="s">
        <v>1202</v>
      </c>
      <c r="K14" s="176"/>
      <c r="L14" s="13" t="s">
        <v>1207</v>
      </c>
      <c r="M14" s="13" t="s">
        <v>1208</v>
      </c>
      <c r="N14" s="176"/>
      <c r="O14" s="13" t="s">
        <v>1211</v>
      </c>
      <c r="P14" s="176"/>
    </row>
    <row r="15" spans="1:16" ht="15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</row>
    <row r="16" spans="1:16" ht="18.75">
      <c r="A16" s="173" t="s">
        <v>1226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/>
    </row>
    <row r="17" spans="1:16" ht="43.5" customHeight="1">
      <c r="A17" s="14" t="s">
        <v>1227</v>
      </c>
      <c r="B17" s="13" t="s">
        <v>1377</v>
      </c>
      <c r="C17" s="13">
        <v>7010000</v>
      </c>
      <c r="D17" s="15" t="s">
        <v>1277</v>
      </c>
      <c r="E17" s="13" t="s">
        <v>1311</v>
      </c>
      <c r="F17" s="13">
        <v>796</v>
      </c>
      <c r="G17" s="16" t="s">
        <v>1312</v>
      </c>
      <c r="H17" s="17">
        <v>1</v>
      </c>
      <c r="I17" s="18">
        <v>71131000</v>
      </c>
      <c r="J17" s="19" t="s">
        <v>1320</v>
      </c>
      <c r="K17" s="20">
        <v>331200</v>
      </c>
      <c r="L17" s="21" t="s">
        <v>1321</v>
      </c>
      <c r="M17" s="13" t="s">
        <v>1343</v>
      </c>
      <c r="N17" s="22" t="s">
        <v>1323</v>
      </c>
      <c r="O17" s="13" t="s">
        <v>1337</v>
      </c>
      <c r="P17" s="13"/>
    </row>
    <row r="18" spans="1:16" ht="49.5" customHeight="1">
      <c r="A18" s="14" t="s">
        <v>1228</v>
      </c>
      <c r="B18" s="13" t="s">
        <v>1376</v>
      </c>
      <c r="C18" s="13">
        <v>7120000</v>
      </c>
      <c r="D18" s="15" t="s">
        <v>1278</v>
      </c>
      <c r="E18" s="13" t="s">
        <v>1311</v>
      </c>
      <c r="F18" s="13">
        <v>796</v>
      </c>
      <c r="G18" s="16" t="s">
        <v>1312</v>
      </c>
      <c r="H18" s="17">
        <v>1</v>
      </c>
      <c r="I18" s="18">
        <v>71112651</v>
      </c>
      <c r="J18" s="19" t="s">
        <v>1466</v>
      </c>
      <c r="K18" s="20">
        <v>268968</v>
      </c>
      <c r="L18" s="21" t="s">
        <v>1321</v>
      </c>
      <c r="M18" s="13" t="s">
        <v>1343</v>
      </c>
      <c r="N18" s="22" t="s">
        <v>1323</v>
      </c>
      <c r="O18" s="13" t="s">
        <v>1337</v>
      </c>
      <c r="P18" s="13"/>
    </row>
    <row r="19" spans="1:16" ht="55.5" customHeight="1">
      <c r="A19" s="14" t="s">
        <v>1229</v>
      </c>
      <c r="B19" s="13" t="s">
        <v>1376</v>
      </c>
      <c r="C19" s="13">
        <v>7010000</v>
      </c>
      <c r="D19" s="15" t="s">
        <v>1279</v>
      </c>
      <c r="E19" s="13" t="s">
        <v>1311</v>
      </c>
      <c r="F19" s="13">
        <v>796</v>
      </c>
      <c r="G19" s="16" t="s">
        <v>1312</v>
      </c>
      <c r="H19" s="17">
        <v>1</v>
      </c>
      <c r="I19" s="18">
        <v>71129000024</v>
      </c>
      <c r="J19" s="19" t="s">
        <v>1485</v>
      </c>
      <c r="K19" s="20">
        <v>5774230.32</v>
      </c>
      <c r="L19" s="21" t="s">
        <v>1321</v>
      </c>
      <c r="M19" s="13" t="s">
        <v>1343</v>
      </c>
      <c r="N19" s="22" t="s">
        <v>1323</v>
      </c>
      <c r="O19" s="13" t="s">
        <v>1337</v>
      </c>
      <c r="P19" s="13"/>
    </row>
    <row r="20" spans="1:16" ht="89.25" customHeight="1">
      <c r="A20" s="14" t="s">
        <v>1230</v>
      </c>
      <c r="B20" s="13" t="s">
        <v>1376</v>
      </c>
      <c r="C20" s="13">
        <v>7010000</v>
      </c>
      <c r="D20" s="15" t="s">
        <v>1280</v>
      </c>
      <c r="E20" s="13" t="s">
        <v>1311</v>
      </c>
      <c r="F20" s="13">
        <v>796</v>
      </c>
      <c r="G20" s="16" t="s">
        <v>1312</v>
      </c>
      <c r="H20" s="17">
        <v>1</v>
      </c>
      <c r="I20" s="18">
        <v>71129000024</v>
      </c>
      <c r="J20" s="19" t="s">
        <v>1485</v>
      </c>
      <c r="K20" s="20">
        <v>53163.6</v>
      </c>
      <c r="L20" s="21" t="s">
        <v>1321</v>
      </c>
      <c r="M20" s="13" t="s">
        <v>1343</v>
      </c>
      <c r="N20" s="22" t="s">
        <v>1323</v>
      </c>
      <c r="O20" s="13" t="s">
        <v>1337</v>
      </c>
      <c r="P20" s="13"/>
    </row>
    <row r="21" spans="1:16" ht="68.25" customHeight="1">
      <c r="A21" s="14" t="s">
        <v>1231</v>
      </c>
      <c r="B21" s="13" t="s">
        <v>1376</v>
      </c>
      <c r="C21" s="13">
        <v>7010000</v>
      </c>
      <c r="D21" s="15" t="s">
        <v>1281</v>
      </c>
      <c r="E21" s="13" t="s">
        <v>1311</v>
      </c>
      <c r="F21" s="13">
        <v>796</v>
      </c>
      <c r="G21" s="16" t="s">
        <v>1312</v>
      </c>
      <c r="H21" s="17">
        <v>1</v>
      </c>
      <c r="I21" s="18">
        <v>71129000024</v>
      </c>
      <c r="J21" s="19" t="s">
        <v>1485</v>
      </c>
      <c r="K21" s="23">
        <v>91400.1</v>
      </c>
      <c r="L21" s="21" t="s">
        <v>1321</v>
      </c>
      <c r="M21" s="13" t="s">
        <v>1343</v>
      </c>
      <c r="N21" s="22" t="s">
        <v>1323</v>
      </c>
      <c r="O21" s="13" t="s">
        <v>1337</v>
      </c>
      <c r="P21" s="13"/>
    </row>
    <row r="22" spans="1:16" ht="31.5">
      <c r="A22" s="14" t="s">
        <v>1232</v>
      </c>
      <c r="B22" s="13" t="s">
        <v>1376</v>
      </c>
      <c r="C22" s="13">
        <v>7010000</v>
      </c>
      <c r="D22" s="15" t="s">
        <v>1282</v>
      </c>
      <c r="E22" s="13" t="s">
        <v>1311</v>
      </c>
      <c r="F22" s="13">
        <v>796</v>
      </c>
      <c r="G22" s="16" t="s">
        <v>1312</v>
      </c>
      <c r="H22" s="17">
        <v>1</v>
      </c>
      <c r="I22" s="18">
        <v>71112000015</v>
      </c>
      <c r="J22" s="19" t="s">
        <v>1486</v>
      </c>
      <c r="K22" s="20">
        <v>680113.68</v>
      </c>
      <c r="L22" s="21" t="s">
        <v>1321</v>
      </c>
      <c r="M22" s="13" t="s">
        <v>1343</v>
      </c>
      <c r="N22" s="22" t="s">
        <v>1323</v>
      </c>
      <c r="O22" s="13" t="s">
        <v>1337</v>
      </c>
      <c r="P22" s="13"/>
    </row>
    <row r="23" spans="1:16" ht="47.25">
      <c r="A23" s="14" t="s">
        <v>1233</v>
      </c>
      <c r="B23" s="13" t="s">
        <v>1376</v>
      </c>
      <c r="C23" s="13">
        <v>7010000</v>
      </c>
      <c r="D23" s="15" t="s">
        <v>1282</v>
      </c>
      <c r="E23" s="13" t="s">
        <v>1311</v>
      </c>
      <c r="F23" s="13">
        <v>796</v>
      </c>
      <c r="G23" s="16" t="s">
        <v>1312</v>
      </c>
      <c r="H23" s="17">
        <v>1</v>
      </c>
      <c r="I23" s="18">
        <v>71112000010</v>
      </c>
      <c r="J23" s="19" t="s">
        <v>1487</v>
      </c>
      <c r="K23" s="20">
        <v>426448.08</v>
      </c>
      <c r="L23" s="21" t="s">
        <v>1321</v>
      </c>
      <c r="M23" s="13" t="s">
        <v>1343</v>
      </c>
      <c r="N23" s="22" t="s">
        <v>1323</v>
      </c>
      <c r="O23" s="13" t="s">
        <v>1337</v>
      </c>
      <c r="P23" s="13"/>
    </row>
    <row r="24" spans="1:16" ht="31.5">
      <c r="A24" s="14" t="s">
        <v>1234</v>
      </c>
      <c r="B24" s="13" t="s">
        <v>1376</v>
      </c>
      <c r="C24" s="13">
        <v>7010000</v>
      </c>
      <c r="D24" s="15" t="s">
        <v>1282</v>
      </c>
      <c r="E24" s="13" t="s">
        <v>1311</v>
      </c>
      <c r="F24" s="13">
        <v>796</v>
      </c>
      <c r="G24" s="16" t="s">
        <v>1312</v>
      </c>
      <c r="H24" s="17">
        <v>2</v>
      </c>
      <c r="I24" s="18">
        <v>71112000</v>
      </c>
      <c r="J24" s="19" t="s">
        <v>1488</v>
      </c>
      <c r="K24" s="20">
        <v>4703753.76</v>
      </c>
      <c r="L24" s="21" t="s">
        <v>1321</v>
      </c>
      <c r="M24" s="13" t="s">
        <v>1343</v>
      </c>
      <c r="N24" s="22" t="s">
        <v>1323</v>
      </c>
      <c r="O24" s="13" t="s">
        <v>1337</v>
      </c>
      <c r="P24" s="13"/>
    </row>
    <row r="25" spans="1:16" ht="31.5">
      <c r="A25" s="14" t="s">
        <v>1235</v>
      </c>
      <c r="B25" s="13" t="s">
        <v>1376</v>
      </c>
      <c r="C25" s="13">
        <v>7010000</v>
      </c>
      <c r="D25" s="15" t="s">
        <v>1282</v>
      </c>
      <c r="E25" s="13" t="s">
        <v>1311</v>
      </c>
      <c r="F25" s="13">
        <v>796</v>
      </c>
      <c r="G25" s="16" t="s">
        <v>1312</v>
      </c>
      <c r="H25" s="17">
        <v>3</v>
      </c>
      <c r="I25" s="18">
        <v>71121000</v>
      </c>
      <c r="J25" s="19" t="s">
        <v>1462</v>
      </c>
      <c r="K25" s="20">
        <v>1314033.84</v>
      </c>
      <c r="L25" s="21" t="s">
        <v>1321</v>
      </c>
      <c r="M25" s="13" t="s">
        <v>1343</v>
      </c>
      <c r="N25" s="22" t="s">
        <v>1323</v>
      </c>
      <c r="O25" s="13" t="s">
        <v>1337</v>
      </c>
      <c r="P25" s="13"/>
    </row>
    <row r="26" spans="1:16" ht="31.5">
      <c r="A26" s="14" t="s">
        <v>1236</v>
      </c>
      <c r="B26" s="13" t="s">
        <v>1376</v>
      </c>
      <c r="C26" s="13">
        <v>7010000</v>
      </c>
      <c r="D26" s="15" t="s">
        <v>1282</v>
      </c>
      <c r="E26" s="13" t="s">
        <v>1311</v>
      </c>
      <c r="F26" s="13">
        <v>796</v>
      </c>
      <c r="G26" s="16" t="s">
        <v>1312</v>
      </c>
      <c r="H26" s="17">
        <v>1</v>
      </c>
      <c r="I26" s="18">
        <v>71126000017</v>
      </c>
      <c r="J26" s="19" t="s">
        <v>1489</v>
      </c>
      <c r="K26" s="20">
        <v>189083.15</v>
      </c>
      <c r="L26" s="21" t="s">
        <v>1321</v>
      </c>
      <c r="M26" s="13" t="s">
        <v>1343</v>
      </c>
      <c r="N26" s="22" t="s">
        <v>1323</v>
      </c>
      <c r="O26" s="13" t="s">
        <v>1337</v>
      </c>
      <c r="P26" s="13"/>
    </row>
    <row r="27" spans="1:16" ht="61.5" customHeight="1">
      <c r="A27" s="14" t="s">
        <v>1237</v>
      </c>
      <c r="B27" s="13" t="s">
        <v>1376</v>
      </c>
      <c r="C27" s="13">
        <v>7010000</v>
      </c>
      <c r="D27" s="15" t="s">
        <v>1282</v>
      </c>
      <c r="E27" s="13" t="s">
        <v>1311</v>
      </c>
      <c r="F27" s="13">
        <v>796</v>
      </c>
      <c r="G27" s="16" t="s">
        <v>1312</v>
      </c>
      <c r="H27" s="17">
        <v>2</v>
      </c>
      <c r="I27" s="18">
        <v>71119000</v>
      </c>
      <c r="J27" s="19" t="s">
        <v>1490</v>
      </c>
      <c r="K27" s="20">
        <v>516780.96</v>
      </c>
      <c r="L27" s="21" t="s">
        <v>1321</v>
      </c>
      <c r="M27" s="13" t="s">
        <v>1343</v>
      </c>
      <c r="N27" s="22" t="s">
        <v>1323</v>
      </c>
      <c r="O27" s="13" t="s">
        <v>1337</v>
      </c>
      <c r="P27" s="13"/>
    </row>
    <row r="28" spans="1:16" ht="47.25">
      <c r="A28" s="14" t="s">
        <v>1238</v>
      </c>
      <c r="B28" s="13" t="s">
        <v>1376</v>
      </c>
      <c r="C28" s="13">
        <v>7010000</v>
      </c>
      <c r="D28" s="15" t="s">
        <v>1282</v>
      </c>
      <c r="E28" s="13" t="s">
        <v>1311</v>
      </c>
      <c r="F28" s="13">
        <v>796</v>
      </c>
      <c r="G28" s="16" t="s">
        <v>1312</v>
      </c>
      <c r="H28" s="17">
        <v>1</v>
      </c>
      <c r="I28" s="18">
        <v>71129000008</v>
      </c>
      <c r="J28" s="19" t="s">
        <v>0</v>
      </c>
      <c r="K28" s="20">
        <v>540048.24</v>
      </c>
      <c r="L28" s="21" t="s">
        <v>1321</v>
      </c>
      <c r="M28" s="13" t="s">
        <v>1343</v>
      </c>
      <c r="N28" s="22" t="s">
        <v>1323</v>
      </c>
      <c r="O28" s="13" t="s">
        <v>1337</v>
      </c>
      <c r="P28" s="13"/>
    </row>
    <row r="29" spans="1:16" ht="31.5">
      <c r="A29" s="14" t="s">
        <v>1239</v>
      </c>
      <c r="B29" s="13" t="s">
        <v>1376</v>
      </c>
      <c r="C29" s="13">
        <v>7010000</v>
      </c>
      <c r="D29" s="15" t="s">
        <v>1282</v>
      </c>
      <c r="E29" s="13" t="s">
        <v>1311</v>
      </c>
      <c r="F29" s="13">
        <v>796</v>
      </c>
      <c r="G29" s="16" t="s">
        <v>1312</v>
      </c>
      <c r="H29" s="17">
        <v>7</v>
      </c>
      <c r="I29" s="18">
        <v>71129000</v>
      </c>
      <c r="J29" s="19" t="s">
        <v>1463</v>
      </c>
      <c r="K29" s="20">
        <v>1142304.48</v>
      </c>
      <c r="L29" s="21" t="s">
        <v>1321</v>
      </c>
      <c r="M29" s="13" t="s">
        <v>1343</v>
      </c>
      <c r="N29" s="22" t="s">
        <v>1323</v>
      </c>
      <c r="O29" s="13" t="s">
        <v>1337</v>
      </c>
      <c r="P29" s="13"/>
    </row>
    <row r="30" spans="1:16" ht="47.25">
      <c r="A30" s="14" t="s">
        <v>1240</v>
      </c>
      <c r="B30" s="13" t="s">
        <v>1376</v>
      </c>
      <c r="C30" s="13">
        <v>7010000</v>
      </c>
      <c r="D30" s="15" t="s">
        <v>1282</v>
      </c>
      <c r="E30" s="13" t="s">
        <v>1311</v>
      </c>
      <c r="F30" s="13">
        <v>796</v>
      </c>
      <c r="G30" s="16" t="s">
        <v>1312</v>
      </c>
      <c r="H30" s="17">
        <v>1</v>
      </c>
      <c r="I30" s="18">
        <v>71129000013</v>
      </c>
      <c r="J30" s="19" t="s">
        <v>1468</v>
      </c>
      <c r="K30" s="20">
        <v>1831796.65</v>
      </c>
      <c r="L30" s="21" t="s">
        <v>1321</v>
      </c>
      <c r="M30" s="13" t="s">
        <v>1343</v>
      </c>
      <c r="N30" s="22" t="s">
        <v>1323</v>
      </c>
      <c r="O30" s="13" t="s">
        <v>1337</v>
      </c>
      <c r="P30" s="13"/>
    </row>
    <row r="31" spans="1:16" ht="47.25" customHeight="1">
      <c r="A31" s="14" t="s">
        <v>1241</v>
      </c>
      <c r="B31" s="13" t="s">
        <v>1376</v>
      </c>
      <c r="C31" s="13">
        <v>7010000</v>
      </c>
      <c r="D31" s="15" t="s">
        <v>1282</v>
      </c>
      <c r="E31" s="13" t="s">
        <v>1311</v>
      </c>
      <c r="F31" s="13">
        <v>796</v>
      </c>
      <c r="G31" s="16" t="s">
        <v>1312</v>
      </c>
      <c r="H31" s="17">
        <v>3</v>
      </c>
      <c r="I31" s="18">
        <v>71112000</v>
      </c>
      <c r="J31" s="19" t="s">
        <v>1326</v>
      </c>
      <c r="K31" s="20">
        <v>193178.23</v>
      </c>
      <c r="L31" s="21" t="s">
        <v>1321</v>
      </c>
      <c r="M31" s="13" t="s">
        <v>1343</v>
      </c>
      <c r="N31" s="22" t="s">
        <v>1323</v>
      </c>
      <c r="O31" s="13" t="s">
        <v>1337</v>
      </c>
      <c r="P31" s="13"/>
    </row>
    <row r="32" spans="1:16" ht="45" customHeight="1">
      <c r="A32" s="14" t="s">
        <v>1242</v>
      </c>
      <c r="B32" s="13" t="s">
        <v>1376</v>
      </c>
      <c r="C32" s="13">
        <v>7010000</v>
      </c>
      <c r="D32" s="15" t="s">
        <v>1282</v>
      </c>
      <c r="E32" s="13" t="s">
        <v>1311</v>
      </c>
      <c r="F32" s="13">
        <v>796</v>
      </c>
      <c r="G32" s="16" t="s">
        <v>1312</v>
      </c>
      <c r="H32" s="17">
        <v>2</v>
      </c>
      <c r="I32" s="18">
        <v>71112000</v>
      </c>
      <c r="J32" s="19" t="s">
        <v>1326</v>
      </c>
      <c r="K32" s="20">
        <v>6404962.92</v>
      </c>
      <c r="L32" s="21" t="s">
        <v>1321</v>
      </c>
      <c r="M32" s="13" t="s">
        <v>1343</v>
      </c>
      <c r="N32" s="22" t="s">
        <v>1323</v>
      </c>
      <c r="O32" s="13" t="s">
        <v>1337</v>
      </c>
      <c r="P32" s="13"/>
    </row>
    <row r="33" spans="1:16" ht="31.5">
      <c r="A33" s="14" t="s">
        <v>1243</v>
      </c>
      <c r="B33" s="13" t="s">
        <v>1376</v>
      </c>
      <c r="C33" s="13">
        <v>7010000</v>
      </c>
      <c r="D33" s="15" t="s">
        <v>1282</v>
      </c>
      <c r="E33" s="13" t="s">
        <v>1311</v>
      </c>
      <c r="F33" s="13">
        <v>796</v>
      </c>
      <c r="G33" s="16" t="s">
        <v>1312</v>
      </c>
      <c r="H33" s="17">
        <v>1</v>
      </c>
      <c r="I33" s="18">
        <v>71111000002</v>
      </c>
      <c r="J33" s="19" t="s">
        <v>1</v>
      </c>
      <c r="K33" s="20">
        <v>24893.28</v>
      </c>
      <c r="L33" s="21" t="s">
        <v>1321</v>
      </c>
      <c r="M33" s="13" t="s">
        <v>1343</v>
      </c>
      <c r="N33" s="22" t="s">
        <v>1323</v>
      </c>
      <c r="O33" s="13" t="s">
        <v>1337</v>
      </c>
      <c r="P33" s="13"/>
    </row>
    <row r="34" spans="1:16" ht="31.5">
      <c r="A34" s="14" t="s">
        <v>1244</v>
      </c>
      <c r="B34" s="13" t="s">
        <v>1376</v>
      </c>
      <c r="C34" s="13">
        <v>7010000</v>
      </c>
      <c r="D34" s="15" t="s">
        <v>1282</v>
      </c>
      <c r="E34" s="13" t="s">
        <v>1311</v>
      </c>
      <c r="F34" s="13">
        <v>796</v>
      </c>
      <c r="G34" s="16" t="s">
        <v>1312</v>
      </c>
      <c r="H34" s="17">
        <v>1</v>
      </c>
      <c r="I34" s="18">
        <v>71111000007</v>
      </c>
      <c r="J34" s="19" t="s">
        <v>2</v>
      </c>
      <c r="K34" s="20">
        <v>16822.08</v>
      </c>
      <c r="L34" s="21" t="s">
        <v>1321</v>
      </c>
      <c r="M34" s="13" t="s">
        <v>1343</v>
      </c>
      <c r="N34" s="22" t="s">
        <v>1323</v>
      </c>
      <c r="O34" s="13" t="s">
        <v>1337</v>
      </c>
      <c r="P34" s="13"/>
    </row>
    <row r="35" spans="1:16" ht="31.5">
      <c r="A35" s="14" t="s">
        <v>1245</v>
      </c>
      <c r="B35" s="13" t="s">
        <v>1376</v>
      </c>
      <c r="C35" s="13">
        <v>7010000</v>
      </c>
      <c r="D35" s="15" t="s">
        <v>1282</v>
      </c>
      <c r="E35" s="13" t="s">
        <v>1311</v>
      </c>
      <c r="F35" s="13">
        <v>796</v>
      </c>
      <c r="G35" s="16" t="s">
        <v>1312</v>
      </c>
      <c r="H35" s="17">
        <v>1</v>
      </c>
      <c r="I35" s="18">
        <v>71111000006</v>
      </c>
      <c r="J35" s="19" t="s">
        <v>1480</v>
      </c>
      <c r="K35" s="20">
        <v>16751.28</v>
      </c>
      <c r="L35" s="21" t="s">
        <v>1321</v>
      </c>
      <c r="M35" s="13" t="s">
        <v>1343</v>
      </c>
      <c r="N35" s="22" t="s">
        <v>1323</v>
      </c>
      <c r="O35" s="13" t="s">
        <v>1337</v>
      </c>
      <c r="P35" s="13"/>
    </row>
    <row r="36" spans="1:16" ht="31.5">
      <c r="A36" s="14" t="s">
        <v>1246</v>
      </c>
      <c r="B36" s="13" t="s">
        <v>1376</v>
      </c>
      <c r="C36" s="13">
        <v>7010000</v>
      </c>
      <c r="D36" s="15" t="s">
        <v>1282</v>
      </c>
      <c r="E36" s="13" t="s">
        <v>1311</v>
      </c>
      <c r="F36" s="13">
        <v>796</v>
      </c>
      <c r="G36" s="16" t="s">
        <v>1312</v>
      </c>
      <c r="H36" s="17">
        <v>1</v>
      </c>
      <c r="I36" s="18">
        <v>71111000011</v>
      </c>
      <c r="J36" s="19" t="s">
        <v>3</v>
      </c>
      <c r="K36" s="20">
        <v>39124.08</v>
      </c>
      <c r="L36" s="21" t="s">
        <v>1321</v>
      </c>
      <c r="M36" s="13" t="s">
        <v>1343</v>
      </c>
      <c r="N36" s="22" t="s">
        <v>1323</v>
      </c>
      <c r="O36" s="13" t="s">
        <v>1337</v>
      </c>
      <c r="P36" s="13"/>
    </row>
    <row r="37" spans="1:16" ht="31.5">
      <c r="A37" s="14" t="s">
        <v>1247</v>
      </c>
      <c r="B37" s="13" t="s">
        <v>1375</v>
      </c>
      <c r="C37" s="13">
        <v>6050012</v>
      </c>
      <c r="D37" s="15" t="s">
        <v>1283</v>
      </c>
      <c r="E37" s="13" t="s">
        <v>1311</v>
      </c>
      <c r="F37" s="13">
        <v>127</v>
      </c>
      <c r="G37" s="16" t="s">
        <v>1318</v>
      </c>
      <c r="H37" s="23">
        <v>21320</v>
      </c>
      <c r="I37" s="18">
        <v>71112654</v>
      </c>
      <c r="J37" s="19" t="s">
        <v>1464</v>
      </c>
      <c r="K37" s="20">
        <v>73497928.4</v>
      </c>
      <c r="L37" s="21" t="s">
        <v>1321</v>
      </c>
      <c r="M37" s="13" t="s">
        <v>1343</v>
      </c>
      <c r="N37" s="22" t="s">
        <v>1323</v>
      </c>
      <c r="O37" s="13" t="s">
        <v>1337</v>
      </c>
      <c r="P37" s="13"/>
    </row>
    <row r="38" spans="1:16" ht="47.25">
      <c r="A38" s="14" t="s">
        <v>1248</v>
      </c>
      <c r="B38" s="13" t="s">
        <v>1375</v>
      </c>
      <c r="C38" s="13">
        <v>6050012</v>
      </c>
      <c r="D38" s="15" t="s">
        <v>1283</v>
      </c>
      <c r="E38" s="13" t="s">
        <v>1311</v>
      </c>
      <c r="F38" s="13">
        <v>127</v>
      </c>
      <c r="G38" s="16" t="s">
        <v>1318</v>
      </c>
      <c r="H38" s="23">
        <v>260</v>
      </c>
      <c r="I38" s="18">
        <v>71121000013</v>
      </c>
      <c r="J38" s="19" t="s">
        <v>1475</v>
      </c>
      <c r="K38" s="20">
        <v>896316.2</v>
      </c>
      <c r="L38" s="21" t="s">
        <v>1321</v>
      </c>
      <c r="M38" s="13" t="s">
        <v>1343</v>
      </c>
      <c r="N38" s="22" t="s">
        <v>1323</v>
      </c>
      <c r="O38" s="13" t="s">
        <v>1337</v>
      </c>
      <c r="P38" s="13"/>
    </row>
    <row r="39" spans="1:16" ht="45" customHeight="1">
      <c r="A39" s="14" t="s">
        <v>1249</v>
      </c>
      <c r="B39" s="13" t="s">
        <v>1375</v>
      </c>
      <c r="C39" s="13">
        <v>6050012</v>
      </c>
      <c r="D39" s="15" t="s">
        <v>1283</v>
      </c>
      <c r="E39" s="13" t="s">
        <v>1311</v>
      </c>
      <c r="F39" s="13">
        <v>127</v>
      </c>
      <c r="G39" s="16" t="s">
        <v>1318</v>
      </c>
      <c r="H39" s="23">
        <v>4650</v>
      </c>
      <c r="I39" s="18">
        <v>71112651</v>
      </c>
      <c r="J39" s="19" t="s">
        <v>1466</v>
      </c>
      <c r="K39" s="20">
        <v>16030270.5</v>
      </c>
      <c r="L39" s="21" t="s">
        <v>1321</v>
      </c>
      <c r="M39" s="13" t="s">
        <v>1343</v>
      </c>
      <c r="N39" s="22" t="s">
        <v>1323</v>
      </c>
      <c r="O39" s="13" t="s">
        <v>1337</v>
      </c>
      <c r="P39" s="13"/>
    </row>
    <row r="40" spans="1:16" ht="51.75" customHeight="1">
      <c r="A40" s="14" t="s">
        <v>1250</v>
      </c>
      <c r="B40" s="13" t="s">
        <v>1460</v>
      </c>
      <c r="C40" s="13">
        <v>9440330</v>
      </c>
      <c r="D40" s="15" t="s">
        <v>1284</v>
      </c>
      <c r="E40" s="13" t="s">
        <v>1311</v>
      </c>
      <c r="F40" s="13">
        <v>127</v>
      </c>
      <c r="G40" s="16" t="s">
        <v>1318</v>
      </c>
      <c r="H40" s="23">
        <v>30.2</v>
      </c>
      <c r="I40" s="18">
        <v>71131000</v>
      </c>
      <c r="J40" s="19" t="s">
        <v>1320</v>
      </c>
      <c r="K40" s="20">
        <v>138360.33</v>
      </c>
      <c r="L40" s="21" t="s">
        <v>1321</v>
      </c>
      <c r="M40" s="13" t="s">
        <v>1343</v>
      </c>
      <c r="N40" s="22" t="s">
        <v>1323</v>
      </c>
      <c r="O40" s="13" t="s">
        <v>1337</v>
      </c>
      <c r="P40" s="13"/>
    </row>
    <row r="41" spans="1:16" ht="66.75" customHeight="1">
      <c r="A41" s="14" t="s">
        <v>1251</v>
      </c>
      <c r="B41" s="13" t="s">
        <v>1460</v>
      </c>
      <c r="C41" s="13">
        <v>9440330</v>
      </c>
      <c r="D41" s="15" t="s">
        <v>1284</v>
      </c>
      <c r="E41" s="13" t="s">
        <v>1311</v>
      </c>
      <c r="F41" s="13">
        <v>127</v>
      </c>
      <c r="G41" s="16" t="s">
        <v>1318</v>
      </c>
      <c r="H41" s="23">
        <v>21320</v>
      </c>
      <c r="I41" s="18">
        <v>71112654</v>
      </c>
      <c r="J41" s="19" t="s">
        <v>1464</v>
      </c>
      <c r="K41" s="20">
        <v>62286380</v>
      </c>
      <c r="L41" s="21" t="s">
        <v>1321</v>
      </c>
      <c r="M41" s="13" t="s">
        <v>1343</v>
      </c>
      <c r="N41" s="22" t="s">
        <v>1323</v>
      </c>
      <c r="O41" s="13" t="s">
        <v>1337</v>
      </c>
      <c r="P41" s="13"/>
    </row>
    <row r="42" spans="1:16" ht="73.5" customHeight="1">
      <c r="A42" s="14" t="s">
        <v>1252</v>
      </c>
      <c r="B42" s="13" t="s">
        <v>1460</v>
      </c>
      <c r="C42" s="13">
        <v>9440330</v>
      </c>
      <c r="D42" s="15" t="s">
        <v>1284</v>
      </c>
      <c r="E42" s="13" t="s">
        <v>1311</v>
      </c>
      <c r="F42" s="13">
        <v>127</v>
      </c>
      <c r="G42" s="16" t="s">
        <v>1318</v>
      </c>
      <c r="H42" s="23">
        <v>260</v>
      </c>
      <c r="I42" s="18">
        <v>71121000013</v>
      </c>
      <c r="J42" s="19" t="s">
        <v>1475</v>
      </c>
      <c r="K42" s="20">
        <v>657680.4</v>
      </c>
      <c r="L42" s="21" t="s">
        <v>1321</v>
      </c>
      <c r="M42" s="13" t="s">
        <v>1343</v>
      </c>
      <c r="N42" s="22" t="s">
        <v>1323</v>
      </c>
      <c r="O42" s="13" t="s">
        <v>1337</v>
      </c>
      <c r="P42" s="13"/>
    </row>
    <row r="43" spans="1:16" ht="37.5" customHeight="1">
      <c r="A43" s="14" t="s">
        <v>1253</v>
      </c>
      <c r="B43" s="13" t="s">
        <v>1460</v>
      </c>
      <c r="C43" s="13">
        <v>9440330</v>
      </c>
      <c r="D43" s="15" t="s">
        <v>1284</v>
      </c>
      <c r="E43" s="13" t="s">
        <v>1311</v>
      </c>
      <c r="F43" s="13">
        <v>127</v>
      </c>
      <c r="G43" s="16" t="s">
        <v>1318</v>
      </c>
      <c r="H43" s="23">
        <v>4650</v>
      </c>
      <c r="I43" s="18">
        <v>71112651</v>
      </c>
      <c r="J43" s="19" t="s">
        <v>1466</v>
      </c>
      <c r="K43" s="20">
        <v>12043174.5</v>
      </c>
      <c r="L43" s="21" t="s">
        <v>1321</v>
      </c>
      <c r="M43" s="13" t="s">
        <v>1343</v>
      </c>
      <c r="N43" s="22" t="s">
        <v>1323</v>
      </c>
      <c r="O43" s="13" t="s">
        <v>1337</v>
      </c>
      <c r="P43" s="13"/>
    </row>
    <row r="44" spans="1:16" ht="47.25">
      <c r="A44" s="14" t="s">
        <v>1254</v>
      </c>
      <c r="B44" s="13" t="s">
        <v>1374</v>
      </c>
      <c r="C44" s="13">
        <v>9450000</v>
      </c>
      <c r="D44" s="15" t="s">
        <v>1285</v>
      </c>
      <c r="E44" s="13" t="s">
        <v>1311</v>
      </c>
      <c r="F44" s="13">
        <v>121</v>
      </c>
      <c r="G44" s="16" t="s">
        <v>1319</v>
      </c>
      <c r="H44" s="23">
        <v>6.7</v>
      </c>
      <c r="I44" s="18">
        <v>71121000013</v>
      </c>
      <c r="J44" s="19" t="s">
        <v>1475</v>
      </c>
      <c r="K44" s="20">
        <v>4938.44</v>
      </c>
      <c r="L44" s="21" t="s">
        <v>1321</v>
      </c>
      <c r="M44" s="13" t="s">
        <v>1343</v>
      </c>
      <c r="N44" s="22" t="s">
        <v>1323</v>
      </c>
      <c r="O44" s="13" t="s">
        <v>1337</v>
      </c>
      <c r="P44" s="13"/>
    </row>
    <row r="45" spans="1:16" ht="47.25">
      <c r="A45" s="14" t="s">
        <v>1255</v>
      </c>
      <c r="B45" s="13" t="s">
        <v>1374</v>
      </c>
      <c r="C45" s="13">
        <v>9450000</v>
      </c>
      <c r="D45" s="15" t="s">
        <v>1285</v>
      </c>
      <c r="E45" s="13" t="s">
        <v>1311</v>
      </c>
      <c r="F45" s="13">
        <v>121</v>
      </c>
      <c r="G45" s="16" t="s">
        <v>1319</v>
      </c>
      <c r="H45" s="23">
        <v>25.6</v>
      </c>
      <c r="I45" s="18">
        <v>71112000014</v>
      </c>
      <c r="J45" s="19" t="s">
        <v>1465</v>
      </c>
      <c r="K45" s="20">
        <v>4543.71</v>
      </c>
      <c r="L45" s="21" t="s">
        <v>1321</v>
      </c>
      <c r="M45" s="13" t="s">
        <v>1343</v>
      </c>
      <c r="N45" s="22" t="s">
        <v>1323</v>
      </c>
      <c r="O45" s="13" t="s">
        <v>1337</v>
      </c>
      <c r="P45" s="13"/>
    </row>
    <row r="46" spans="1:16" ht="31.5">
      <c r="A46" s="14" t="s">
        <v>1256</v>
      </c>
      <c r="B46" s="13" t="s">
        <v>1374</v>
      </c>
      <c r="C46" s="13">
        <v>9450000</v>
      </c>
      <c r="D46" s="15" t="s">
        <v>1285</v>
      </c>
      <c r="E46" s="13" t="s">
        <v>1311</v>
      </c>
      <c r="F46" s="13">
        <v>121</v>
      </c>
      <c r="G46" s="16" t="s">
        <v>1319</v>
      </c>
      <c r="H46" s="23">
        <v>124.75</v>
      </c>
      <c r="I46" s="18">
        <v>71112654</v>
      </c>
      <c r="J46" s="19" t="s">
        <v>1464</v>
      </c>
      <c r="K46" s="20">
        <v>4743.79</v>
      </c>
      <c r="L46" s="21" t="s">
        <v>1321</v>
      </c>
      <c r="M46" s="13" t="s">
        <v>1343</v>
      </c>
      <c r="N46" s="22" t="s">
        <v>1323</v>
      </c>
      <c r="O46" s="13" t="s">
        <v>1337</v>
      </c>
      <c r="P46" s="13"/>
    </row>
    <row r="47" spans="1:16" ht="31.5">
      <c r="A47" s="14" t="s">
        <v>1257</v>
      </c>
      <c r="B47" s="13" t="s">
        <v>1374</v>
      </c>
      <c r="C47" s="13">
        <v>9450000</v>
      </c>
      <c r="D47" s="15" t="s">
        <v>1285</v>
      </c>
      <c r="E47" s="13" t="s">
        <v>1311</v>
      </c>
      <c r="F47" s="13">
        <v>121</v>
      </c>
      <c r="G47" s="16" t="s">
        <v>1319</v>
      </c>
      <c r="H47" s="23">
        <v>555</v>
      </c>
      <c r="I47" s="18">
        <v>71112651</v>
      </c>
      <c r="J47" s="19" t="s">
        <v>1466</v>
      </c>
      <c r="K47" s="20">
        <v>22039.81</v>
      </c>
      <c r="L47" s="21" t="s">
        <v>1321</v>
      </c>
      <c r="M47" s="13" t="s">
        <v>1343</v>
      </c>
      <c r="N47" s="22" t="s">
        <v>1323</v>
      </c>
      <c r="O47" s="13" t="s">
        <v>1337</v>
      </c>
      <c r="P47" s="13"/>
    </row>
    <row r="48" spans="1:16" ht="63" customHeight="1">
      <c r="A48" s="14" t="s">
        <v>1258</v>
      </c>
      <c r="B48" s="13" t="s">
        <v>1374</v>
      </c>
      <c r="C48" s="13">
        <v>9440420</v>
      </c>
      <c r="D48" s="15" t="s">
        <v>1286</v>
      </c>
      <c r="E48" s="13" t="s">
        <v>1311</v>
      </c>
      <c r="F48" s="13">
        <v>233</v>
      </c>
      <c r="G48" s="16" t="s">
        <v>1313</v>
      </c>
      <c r="H48" s="23">
        <v>562.57</v>
      </c>
      <c r="I48" s="18">
        <v>71112654</v>
      </c>
      <c r="J48" s="19" t="s">
        <v>1464</v>
      </c>
      <c r="K48" s="20">
        <v>722621.6</v>
      </c>
      <c r="L48" s="21" t="s">
        <v>1321</v>
      </c>
      <c r="M48" s="13" t="s">
        <v>1343</v>
      </c>
      <c r="N48" s="22" t="s">
        <v>1323</v>
      </c>
      <c r="O48" s="13" t="s">
        <v>1337</v>
      </c>
      <c r="P48" s="13"/>
    </row>
    <row r="49" spans="1:16" ht="47.25" customHeight="1">
      <c r="A49" s="14" t="s">
        <v>1259</v>
      </c>
      <c r="B49" s="13" t="s">
        <v>1374</v>
      </c>
      <c r="C49" s="13">
        <v>9440420</v>
      </c>
      <c r="D49" s="15" t="s">
        <v>1286</v>
      </c>
      <c r="E49" s="13" t="s">
        <v>1311</v>
      </c>
      <c r="F49" s="13">
        <v>233</v>
      </c>
      <c r="G49" s="16" t="s">
        <v>1313</v>
      </c>
      <c r="H49" s="23">
        <v>375.63</v>
      </c>
      <c r="I49" s="18">
        <v>71112651</v>
      </c>
      <c r="J49" s="19" t="s">
        <v>1466</v>
      </c>
      <c r="K49" s="20">
        <v>569616.54</v>
      </c>
      <c r="L49" s="21" t="s">
        <v>1321</v>
      </c>
      <c r="M49" s="13" t="s">
        <v>1343</v>
      </c>
      <c r="N49" s="22" t="s">
        <v>1323</v>
      </c>
      <c r="O49" s="13" t="s">
        <v>1337</v>
      </c>
      <c r="P49" s="13"/>
    </row>
    <row r="50" spans="1:16" ht="47.25">
      <c r="A50" s="14" t="s">
        <v>1260</v>
      </c>
      <c r="B50" s="13" t="s">
        <v>1373</v>
      </c>
      <c r="C50" s="13">
        <v>7492300</v>
      </c>
      <c r="D50" s="15" t="s">
        <v>1287</v>
      </c>
      <c r="E50" s="13" t="s">
        <v>1311</v>
      </c>
      <c r="F50" s="13">
        <v>796</v>
      </c>
      <c r="G50" s="16" t="s">
        <v>1312</v>
      </c>
      <c r="H50" s="17">
        <v>1</v>
      </c>
      <c r="I50" s="18">
        <v>71112651</v>
      </c>
      <c r="J50" s="19" t="s">
        <v>1466</v>
      </c>
      <c r="K50" s="20">
        <v>167352.79</v>
      </c>
      <c r="L50" s="21" t="s">
        <v>1321</v>
      </c>
      <c r="M50" s="13" t="s">
        <v>1343</v>
      </c>
      <c r="N50" s="22" t="s">
        <v>1323</v>
      </c>
      <c r="O50" s="13" t="s">
        <v>1337</v>
      </c>
      <c r="P50" s="13"/>
    </row>
    <row r="51" spans="1:16" ht="47.25">
      <c r="A51" s="14" t="s">
        <v>1261</v>
      </c>
      <c r="B51" s="13" t="s">
        <v>1373</v>
      </c>
      <c r="C51" s="13">
        <v>7492300</v>
      </c>
      <c r="D51" s="15" t="s">
        <v>1287</v>
      </c>
      <c r="E51" s="13" t="s">
        <v>1311</v>
      </c>
      <c r="F51" s="13">
        <v>796</v>
      </c>
      <c r="G51" s="16" t="s">
        <v>1312</v>
      </c>
      <c r="H51" s="17">
        <v>1</v>
      </c>
      <c r="I51" s="18">
        <v>71112654</v>
      </c>
      <c r="J51" s="19" t="s">
        <v>1464</v>
      </c>
      <c r="K51" s="20">
        <v>166878</v>
      </c>
      <c r="L51" s="21" t="s">
        <v>1321</v>
      </c>
      <c r="M51" s="13" t="s">
        <v>1343</v>
      </c>
      <c r="N51" s="22" t="s">
        <v>1323</v>
      </c>
      <c r="O51" s="13" t="s">
        <v>1337</v>
      </c>
      <c r="P51" s="13"/>
    </row>
    <row r="52" spans="1:16" ht="113.25" customHeight="1">
      <c r="A52" s="14" t="s">
        <v>1262</v>
      </c>
      <c r="B52" s="13" t="s">
        <v>1372</v>
      </c>
      <c r="C52" s="13">
        <v>5020000</v>
      </c>
      <c r="D52" s="15" t="s">
        <v>129</v>
      </c>
      <c r="E52" s="13" t="s">
        <v>1311</v>
      </c>
      <c r="F52" s="13">
        <v>796</v>
      </c>
      <c r="G52" s="16" t="s">
        <v>1314</v>
      </c>
      <c r="H52" s="17">
        <v>8</v>
      </c>
      <c r="I52" s="18">
        <v>71100000</v>
      </c>
      <c r="J52" s="19" t="s">
        <v>1472</v>
      </c>
      <c r="K52" s="20">
        <v>400000</v>
      </c>
      <c r="L52" s="21" t="s">
        <v>130</v>
      </c>
      <c r="M52" s="21" t="s">
        <v>130</v>
      </c>
      <c r="N52" s="22" t="s">
        <v>1323</v>
      </c>
      <c r="O52" s="13" t="s">
        <v>1337</v>
      </c>
      <c r="P52" s="13"/>
    </row>
    <row r="53" spans="1:16" ht="88.5" customHeight="1">
      <c r="A53" s="14" t="s">
        <v>1263</v>
      </c>
      <c r="B53" s="13" t="s">
        <v>1371</v>
      </c>
      <c r="C53" s="13">
        <v>6023010</v>
      </c>
      <c r="D53" s="15" t="s">
        <v>1288</v>
      </c>
      <c r="E53" s="13" t="s">
        <v>1311</v>
      </c>
      <c r="F53" s="13">
        <v>893</v>
      </c>
      <c r="G53" s="16" t="s">
        <v>1315</v>
      </c>
      <c r="H53" s="17">
        <v>1</v>
      </c>
      <c r="I53" s="18">
        <v>71100000</v>
      </c>
      <c r="J53" s="19" t="s">
        <v>1472</v>
      </c>
      <c r="K53" s="20">
        <v>10300000</v>
      </c>
      <c r="L53" s="21" t="s">
        <v>1321</v>
      </c>
      <c r="M53" s="13" t="s">
        <v>1343</v>
      </c>
      <c r="N53" s="22" t="s">
        <v>1324</v>
      </c>
      <c r="O53" s="13" t="s">
        <v>1337</v>
      </c>
      <c r="P53" s="13"/>
    </row>
    <row r="54" spans="1:16" ht="63">
      <c r="A54" s="14" t="s">
        <v>1264</v>
      </c>
      <c r="B54" s="13" t="s">
        <v>1370</v>
      </c>
      <c r="C54" s="13">
        <v>9460000</v>
      </c>
      <c r="D54" s="15" t="s">
        <v>1289</v>
      </c>
      <c r="E54" s="13" t="s">
        <v>1311</v>
      </c>
      <c r="F54" s="13">
        <v>796</v>
      </c>
      <c r="G54" s="16" t="s">
        <v>1312</v>
      </c>
      <c r="H54" s="17">
        <v>4</v>
      </c>
      <c r="I54" s="18">
        <v>71112654</v>
      </c>
      <c r="J54" s="19" t="s">
        <v>1464</v>
      </c>
      <c r="K54" s="20">
        <v>9000566.96</v>
      </c>
      <c r="L54" s="21" t="s">
        <v>1321</v>
      </c>
      <c r="M54" s="13" t="s">
        <v>1343</v>
      </c>
      <c r="N54" s="22" t="s">
        <v>1323</v>
      </c>
      <c r="O54" s="13" t="s">
        <v>1337</v>
      </c>
      <c r="P54" s="13"/>
    </row>
    <row r="55" spans="1:16" ht="60.75" customHeight="1">
      <c r="A55" s="14" t="s">
        <v>1265</v>
      </c>
      <c r="B55" s="13" t="s">
        <v>1369</v>
      </c>
      <c r="C55" s="13">
        <v>5050000</v>
      </c>
      <c r="D55" s="15" t="s">
        <v>1290</v>
      </c>
      <c r="E55" s="13" t="s">
        <v>1311</v>
      </c>
      <c r="F55" s="13">
        <v>796</v>
      </c>
      <c r="G55" s="16" t="s">
        <v>1316</v>
      </c>
      <c r="H55" s="17">
        <v>9</v>
      </c>
      <c r="I55" s="18">
        <v>71131000</v>
      </c>
      <c r="J55" s="19" t="s">
        <v>1320</v>
      </c>
      <c r="K55" s="20">
        <v>1642476.3</v>
      </c>
      <c r="L55" s="21" t="s">
        <v>1321</v>
      </c>
      <c r="M55" s="13" t="s">
        <v>1343</v>
      </c>
      <c r="N55" s="22" t="s">
        <v>1323</v>
      </c>
      <c r="O55" s="13" t="s">
        <v>1337</v>
      </c>
      <c r="P55" s="13"/>
    </row>
    <row r="56" spans="1:16" ht="47.25">
      <c r="A56" s="14" t="s">
        <v>1266</v>
      </c>
      <c r="B56" s="13" t="s">
        <v>1368</v>
      </c>
      <c r="C56" s="13">
        <v>6613200</v>
      </c>
      <c r="D56" s="15" t="s">
        <v>1291</v>
      </c>
      <c r="E56" s="13" t="s">
        <v>1311</v>
      </c>
      <c r="F56" s="13">
        <v>642</v>
      </c>
      <c r="G56" s="16" t="s">
        <v>1316</v>
      </c>
      <c r="H56" s="17">
        <v>9</v>
      </c>
      <c r="I56" s="18">
        <v>71100000</v>
      </c>
      <c r="J56" s="19" t="s">
        <v>1472</v>
      </c>
      <c r="K56" s="20">
        <v>48667.07</v>
      </c>
      <c r="L56" s="21" t="s">
        <v>1321</v>
      </c>
      <c r="M56" s="13" t="s">
        <v>1343</v>
      </c>
      <c r="N56" s="22" t="s">
        <v>1323</v>
      </c>
      <c r="O56" s="13" t="s">
        <v>1337</v>
      </c>
      <c r="P56" s="13"/>
    </row>
    <row r="57" spans="1:16" ht="55.5" customHeight="1">
      <c r="A57" s="14" t="s">
        <v>1267</v>
      </c>
      <c r="B57" s="14" t="s">
        <v>42</v>
      </c>
      <c r="C57" s="13">
        <v>6613010</v>
      </c>
      <c r="D57" s="15" t="s">
        <v>43</v>
      </c>
      <c r="E57" s="13" t="s">
        <v>1311</v>
      </c>
      <c r="F57" s="13">
        <v>362</v>
      </c>
      <c r="G57" s="16" t="s">
        <v>1316</v>
      </c>
      <c r="H57" s="17">
        <v>9</v>
      </c>
      <c r="I57" s="18">
        <v>71100000</v>
      </c>
      <c r="J57" s="19" t="s">
        <v>44</v>
      </c>
      <c r="K57" s="20">
        <v>260343.24</v>
      </c>
      <c r="L57" s="21" t="s">
        <v>1321</v>
      </c>
      <c r="M57" s="13" t="s">
        <v>1343</v>
      </c>
      <c r="N57" s="22" t="s">
        <v>1323</v>
      </c>
      <c r="O57" s="13" t="s">
        <v>1337</v>
      </c>
      <c r="P57" s="13"/>
    </row>
    <row r="58" spans="1:16" ht="72.75" customHeight="1">
      <c r="A58" s="14" t="s">
        <v>1268</v>
      </c>
      <c r="B58" s="14" t="s">
        <v>1367</v>
      </c>
      <c r="C58" s="13">
        <v>9460000</v>
      </c>
      <c r="D58" s="15" t="s">
        <v>1292</v>
      </c>
      <c r="E58" s="13" t="s">
        <v>1311</v>
      </c>
      <c r="F58" s="13">
        <v>362</v>
      </c>
      <c r="G58" s="16" t="s">
        <v>1317</v>
      </c>
      <c r="H58" s="17">
        <v>12</v>
      </c>
      <c r="I58" s="18">
        <v>71112651</v>
      </c>
      <c r="J58" s="19" t="s">
        <v>1466</v>
      </c>
      <c r="K58" s="20">
        <v>110352</v>
      </c>
      <c r="L58" s="21" t="s">
        <v>1321</v>
      </c>
      <c r="M58" s="13" t="s">
        <v>1343</v>
      </c>
      <c r="N58" s="22" t="s">
        <v>1324</v>
      </c>
      <c r="O58" s="13" t="s">
        <v>1337</v>
      </c>
      <c r="P58" s="13"/>
    </row>
    <row r="59" spans="1:16" ht="47.25">
      <c r="A59" s="14" t="s">
        <v>1269</v>
      </c>
      <c r="B59" s="14" t="s">
        <v>1367</v>
      </c>
      <c r="C59" s="13">
        <v>9460000</v>
      </c>
      <c r="D59" s="15" t="s">
        <v>1293</v>
      </c>
      <c r="E59" s="13" t="s">
        <v>1311</v>
      </c>
      <c r="F59" s="13">
        <v>796</v>
      </c>
      <c r="G59" s="16" t="s">
        <v>1312</v>
      </c>
      <c r="H59" s="17">
        <v>3</v>
      </c>
      <c r="I59" s="18">
        <v>71129000017</v>
      </c>
      <c r="J59" s="19" t="s">
        <v>1467</v>
      </c>
      <c r="K59" s="20">
        <v>804134.91</v>
      </c>
      <c r="L59" s="21" t="s">
        <v>1321</v>
      </c>
      <c r="M59" s="13" t="s">
        <v>1343</v>
      </c>
      <c r="N59" s="22" t="s">
        <v>1323</v>
      </c>
      <c r="O59" s="13" t="s">
        <v>1337</v>
      </c>
      <c r="P59" s="13"/>
    </row>
    <row r="60" spans="1:16" ht="55.5" customHeight="1">
      <c r="A60" s="14" t="s">
        <v>1270</v>
      </c>
      <c r="B60" s="14" t="s">
        <v>1367</v>
      </c>
      <c r="C60" s="13">
        <v>9460000</v>
      </c>
      <c r="D60" s="15" t="s">
        <v>1293</v>
      </c>
      <c r="E60" s="13" t="s">
        <v>1311</v>
      </c>
      <c r="F60" s="13">
        <v>796</v>
      </c>
      <c r="G60" s="16" t="s">
        <v>1312</v>
      </c>
      <c r="H60" s="17">
        <v>3</v>
      </c>
      <c r="I60" s="18">
        <v>71129000013</v>
      </c>
      <c r="J60" s="19" t="s">
        <v>1468</v>
      </c>
      <c r="K60" s="20">
        <v>506572.2</v>
      </c>
      <c r="L60" s="21" t="s">
        <v>1321</v>
      </c>
      <c r="M60" s="13" t="s">
        <v>1343</v>
      </c>
      <c r="N60" s="22" t="s">
        <v>1323</v>
      </c>
      <c r="O60" s="13" t="s">
        <v>1337</v>
      </c>
      <c r="P60" s="13"/>
    </row>
    <row r="61" spans="1:16" ht="58.5" customHeight="1">
      <c r="A61" s="14" t="s">
        <v>1271</v>
      </c>
      <c r="B61" s="14" t="s">
        <v>1367</v>
      </c>
      <c r="C61" s="13">
        <v>9460000</v>
      </c>
      <c r="D61" s="15" t="s">
        <v>1293</v>
      </c>
      <c r="E61" s="13" t="s">
        <v>1311</v>
      </c>
      <c r="F61" s="13">
        <v>796</v>
      </c>
      <c r="G61" s="16" t="s">
        <v>1312</v>
      </c>
      <c r="H61" s="17">
        <v>3</v>
      </c>
      <c r="I61" s="18">
        <v>71112000014</v>
      </c>
      <c r="J61" s="19" t="s">
        <v>1465</v>
      </c>
      <c r="K61" s="20">
        <v>6102599.7</v>
      </c>
      <c r="L61" s="21" t="s">
        <v>1321</v>
      </c>
      <c r="M61" s="13" t="s">
        <v>1343</v>
      </c>
      <c r="N61" s="22" t="s">
        <v>1323</v>
      </c>
      <c r="O61" s="13" t="s">
        <v>1337</v>
      </c>
      <c r="P61" s="13"/>
    </row>
    <row r="62" spans="1:16" ht="47.25">
      <c r="A62" s="14" t="s">
        <v>1272</v>
      </c>
      <c r="B62" s="14" t="s">
        <v>1367</v>
      </c>
      <c r="C62" s="13">
        <v>9460000</v>
      </c>
      <c r="D62" s="15" t="s">
        <v>1293</v>
      </c>
      <c r="E62" s="13" t="s">
        <v>1311</v>
      </c>
      <c r="F62" s="13">
        <v>796</v>
      </c>
      <c r="G62" s="16" t="s">
        <v>1312</v>
      </c>
      <c r="H62" s="17">
        <v>2</v>
      </c>
      <c r="I62" s="18">
        <v>71129000010</v>
      </c>
      <c r="J62" s="19" t="s">
        <v>1469</v>
      </c>
      <c r="K62" s="20">
        <v>3661559.82</v>
      </c>
      <c r="L62" s="21" t="s">
        <v>1321</v>
      </c>
      <c r="M62" s="13" t="s">
        <v>1343</v>
      </c>
      <c r="N62" s="22" t="s">
        <v>1323</v>
      </c>
      <c r="O62" s="13" t="s">
        <v>1337</v>
      </c>
      <c r="P62" s="13"/>
    </row>
    <row r="63" spans="1:16" ht="59.25" customHeight="1">
      <c r="A63" s="14" t="s">
        <v>1273</v>
      </c>
      <c r="B63" s="14" t="s">
        <v>1367</v>
      </c>
      <c r="C63" s="13">
        <v>9460000</v>
      </c>
      <c r="D63" s="15" t="s">
        <v>1293</v>
      </c>
      <c r="E63" s="13" t="s">
        <v>1311</v>
      </c>
      <c r="F63" s="13">
        <v>796</v>
      </c>
      <c r="G63" s="16" t="s">
        <v>1312</v>
      </c>
      <c r="H63" s="17">
        <v>1</v>
      </c>
      <c r="I63" s="18">
        <v>71112000017</v>
      </c>
      <c r="J63" s="19" t="s">
        <v>1470</v>
      </c>
      <c r="K63" s="20">
        <v>492297.51</v>
      </c>
      <c r="L63" s="21" t="s">
        <v>1321</v>
      </c>
      <c r="M63" s="13" t="s">
        <v>1343</v>
      </c>
      <c r="N63" s="22" t="s">
        <v>1323</v>
      </c>
      <c r="O63" s="13" t="s">
        <v>1337</v>
      </c>
      <c r="P63" s="13"/>
    </row>
    <row r="64" spans="1:16" ht="61.5" customHeight="1">
      <c r="A64" s="14" t="s">
        <v>1274</v>
      </c>
      <c r="B64" s="14" t="s">
        <v>1367</v>
      </c>
      <c r="C64" s="13">
        <v>9460000</v>
      </c>
      <c r="D64" s="15" t="s">
        <v>1293</v>
      </c>
      <c r="E64" s="13" t="s">
        <v>1311</v>
      </c>
      <c r="F64" s="13">
        <v>796</v>
      </c>
      <c r="G64" s="16" t="s">
        <v>1312</v>
      </c>
      <c r="H64" s="17">
        <v>1</v>
      </c>
      <c r="I64" s="18">
        <v>71112651</v>
      </c>
      <c r="J64" s="19" t="s">
        <v>1466</v>
      </c>
      <c r="K64" s="20">
        <v>823710.76</v>
      </c>
      <c r="L64" s="21" t="s">
        <v>1321</v>
      </c>
      <c r="M64" s="13" t="s">
        <v>1343</v>
      </c>
      <c r="N64" s="22" t="s">
        <v>1323</v>
      </c>
      <c r="O64" s="13" t="s">
        <v>1337</v>
      </c>
      <c r="P64" s="13"/>
    </row>
    <row r="65" spans="1:16" ht="65.25" customHeight="1">
      <c r="A65" s="14" t="s">
        <v>1275</v>
      </c>
      <c r="B65" s="14" t="s">
        <v>1367</v>
      </c>
      <c r="C65" s="13">
        <v>9460000</v>
      </c>
      <c r="D65" s="15" t="s">
        <v>1293</v>
      </c>
      <c r="E65" s="13" t="s">
        <v>1311</v>
      </c>
      <c r="F65" s="13">
        <v>796</v>
      </c>
      <c r="G65" s="16" t="s">
        <v>1312</v>
      </c>
      <c r="H65" s="17">
        <v>2</v>
      </c>
      <c r="I65" s="18">
        <v>71121000003</v>
      </c>
      <c r="J65" s="19" t="s">
        <v>1471</v>
      </c>
      <c r="K65" s="20">
        <v>707865.37</v>
      </c>
      <c r="L65" s="21" t="s">
        <v>1321</v>
      </c>
      <c r="M65" s="13" t="s">
        <v>1343</v>
      </c>
      <c r="N65" s="22" t="s">
        <v>1323</v>
      </c>
      <c r="O65" s="13" t="s">
        <v>1337</v>
      </c>
      <c r="P65" s="13"/>
    </row>
    <row r="66" spans="1:16" s="9" customFormat="1" ht="47.25">
      <c r="A66" s="14" t="s">
        <v>1276</v>
      </c>
      <c r="B66" s="13" t="s">
        <v>1379</v>
      </c>
      <c r="C66" s="13">
        <v>7423050</v>
      </c>
      <c r="D66" s="15" t="s">
        <v>1378</v>
      </c>
      <c r="E66" s="13" t="s">
        <v>1330</v>
      </c>
      <c r="F66" s="13">
        <v>904</v>
      </c>
      <c r="G66" s="16" t="s">
        <v>1331</v>
      </c>
      <c r="H66" s="17">
        <v>53</v>
      </c>
      <c r="I66" s="18">
        <v>71100000</v>
      </c>
      <c r="J66" s="19" t="s">
        <v>1472</v>
      </c>
      <c r="K66" s="20">
        <v>185500</v>
      </c>
      <c r="L66" s="21" t="s">
        <v>1332</v>
      </c>
      <c r="M66" s="13" t="s">
        <v>1332</v>
      </c>
      <c r="N66" s="22" t="s">
        <v>1329</v>
      </c>
      <c r="O66" s="13" t="s">
        <v>1337</v>
      </c>
      <c r="P66" s="13"/>
    </row>
    <row r="67" spans="1:16" ht="108" customHeight="1">
      <c r="A67" s="14" t="s">
        <v>1333</v>
      </c>
      <c r="B67" s="13" t="s">
        <v>1452</v>
      </c>
      <c r="C67" s="13">
        <v>1816000</v>
      </c>
      <c r="D67" s="15" t="s">
        <v>1341</v>
      </c>
      <c r="E67" s="13" t="s">
        <v>1342</v>
      </c>
      <c r="F67" s="13">
        <v>839</v>
      </c>
      <c r="G67" s="16" t="s">
        <v>1352</v>
      </c>
      <c r="H67" s="17">
        <v>249</v>
      </c>
      <c r="I67" s="18">
        <v>71100000</v>
      </c>
      <c r="J67" s="19" t="s">
        <v>1472</v>
      </c>
      <c r="K67" s="20">
        <v>1421145</v>
      </c>
      <c r="L67" s="21" t="s">
        <v>1340</v>
      </c>
      <c r="M67" s="21" t="s">
        <v>1340</v>
      </c>
      <c r="N67" s="24" t="s">
        <v>1329</v>
      </c>
      <c r="O67" s="13" t="s">
        <v>1337</v>
      </c>
      <c r="P67" s="13"/>
    </row>
    <row r="68" spans="1:16" ht="86.25" customHeight="1">
      <c r="A68" s="14" t="s">
        <v>1334</v>
      </c>
      <c r="B68" s="13" t="s">
        <v>1445</v>
      </c>
      <c r="C68" s="13">
        <v>8512161</v>
      </c>
      <c r="D68" s="15" t="s">
        <v>1339</v>
      </c>
      <c r="E68" s="13" t="s">
        <v>1344</v>
      </c>
      <c r="F68" s="13">
        <v>792</v>
      </c>
      <c r="G68" s="16" t="s">
        <v>1380</v>
      </c>
      <c r="H68" s="17">
        <v>12</v>
      </c>
      <c r="I68" s="18">
        <v>71158918</v>
      </c>
      <c r="J68" s="19" t="s">
        <v>1381</v>
      </c>
      <c r="K68" s="20">
        <v>53472</v>
      </c>
      <c r="L68" s="21" t="s">
        <v>1340</v>
      </c>
      <c r="M68" s="21" t="s">
        <v>1340</v>
      </c>
      <c r="N68" s="22" t="s">
        <v>1323</v>
      </c>
      <c r="O68" s="13" t="s">
        <v>1337</v>
      </c>
      <c r="P68" s="13"/>
    </row>
    <row r="69" spans="1:16" ht="86.25" customHeight="1">
      <c r="A69" s="14" t="s">
        <v>1335</v>
      </c>
      <c r="B69" s="13" t="s">
        <v>1445</v>
      </c>
      <c r="C69" s="13">
        <v>8512161</v>
      </c>
      <c r="D69" s="15" t="s">
        <v>1339</v>
      </c>
      <c r="E69" s="13" t="s">
        <v>1344</v>
      </c>
      <c r="F69" s="13">
        <v>792</v>
      </c>
      <c r="G69" s="16" t="s">
        <v>1380</v>
      </c>
      <c r="H69" s="17">
        <v>102</v>
      </c>
      <c r="I69" s="18">
        <v>71112651</v>
      </c>
      <c r="J69" s="19" t="s">
        <v>1466</v>
      </c>
      <c r="K69" s="20">
        <v>454512</v>
      </c>
      <c r="L69" s="21" t="s">
        <v>1322</v>
      </c>
      <c r="M69" s="21" t="s">
        <v>1322</v>
      </c>
      <c r="N69" s="22" t="s">
        <v>1323</v>
      </c>
      <c r="O69" s="13" t="s">
        <v>1337</v>
      </c>
      <c r="P69" s="13"/>
    </row>
    <row r="70" spans="1:16" ht="89.25" customHeight="1">
      <c r="A70" s="14" t="s">
        <v>1336</v>
      </c>
      <c r="B70" s="13" t="s">
        <v>1445</v>
      </c>
      <c r="C70" s="13">
        <v>8512161</v>
      </c>
      <c r="D70" s="15" t="s">
        <v>1339</v>
      </c>
      <c r="E70" s="13" t="s">
        <v>1344</v>
      </c>
      <c r="F70" s="13">
        <v>792</v>
      </c>
      <c r="G70" s="16" t="s">
        <v>1380</v>
      </c>
      <c r="H70" s="17">
        <v>25</v>
      </c>
      <c r="I70" s="18">
        <v>71112654</v>
      </c>
      <c r="J70" s="19" t="s">
        <v>1464</v>
      </c>
      <c r="K70" s="20">
        <v>111400</v>
      </c>
      <c r="L70" s="21" t="s">
        <v>1322</v>
      </c>
      <c r="M70" s="21" t="s">
        <v>1322</v>
      </c>
      <c r="N70" s="22" t="s">
        <v>1323</v>
      </c>
      <c r="O70" s="13" t="s">
        <v>1337</v>
      </c>
      <c r="P70" s="13"/>
    </row>
    <row r="71" spans="1:16" ht="89.25" customHeight="1">
      <c r="A71" s="14" t="s">
        <v>1338</v>
      </c>
      <c r="B71" s="13" t="s">
        <v>1445</v>
      </c>
      <c r="C71" s="13">
        <v>8512161</v>
      </c>
      <c r="D71" s="15" t="s">
        <v>1339</v>
      </c>
      <c r="E71" s="13" t="s">
        <v>1344</v>
      </c>
      <c r="F71" s="13">
        <v>792</v>
      </c>
      <c r="G71" s="16" t="s">
        <v>1380</v>
      </c>
      <c r="H71" s="17">
        <v>75</v>
      </c>
      <c r="I71" s="18">
        <v>71131000</v>
      </c>
      <c r="J71" s="19" t="s">
        <v>1320</v>
      </c>
      <c r="K71" s="20">
        <v>334245.75</v>
      </c>
      <c r="L71" s="21" t="s">
        <v>1322</v>
      </c>
      <c r="M71" s="21" t="s">
        <v>1322</v>
      </c>
      <c r="N71" s="22" t="s">
        <v>1323</v>
      </c>
      <c r="O71" s="13" t="s">
        <v>1337</v>
      </c>
      <c r="P71" s="12"/>
    </row>
    <row r="72" spans="1:16" ht="63">
      <c r="A72" s="14" t="s">
        <v>1358</v>
      </c>
      <c r="B72" s="13" t="s">
        <v>1445</v>
      </c>
      <c r="C72" s="13">
        <v>8512161</v>
      </c>
      <c r="D72" s="15" t="s">
        <v>1339</v>
      </c>
      <c r="E72" s="13" t="s">
        <v>1344</v>
      </c>
      <c r="F72" s="13">
        <v>792</v>
      </c>
      <c r="G72" s="16" t="s">
        <v>1380</v>
      </c>
      <c r="H72" s="17">
        <v>12</v>
      </c>
      <c r="I72" s="18">
        <v>71135000</v>
      </c>
      <c r="J72" s="19" t="s">
        <v>1386</v>
      </c>
      <c r="K72" s="20">
        <v>53472</v>
      </c>
      <c r="L72" s="21" t="s">
        <v>1387</v>
      </c>
      <c r="M72" s="21" t="s">
        <v>1387</v>
      </c>
      <c r="N72" s="22" t="s">
        <v>1323</v>
      </c>
      <c r="O72" s="13" t="s">
        <v>1337</v>
      </c>
      <c r="P72" s="12"/>
    </row>
    <row r="73" spans="1:16" ht="63">
      <c r="A73" s="14" t="s">
        <v>1382</v>
      </c>
      <c r="B73" s="13" t="s">
        <v>1445</v>
      </c>
      <c r="C73" s="13">
        <v>8512161</v>
      </c>
      <c r="D73" s="15" t="s">
        <v>1339</v>
      </c>
      <c r="E73" s="13" t="s">
        <v>1344</v>
      </c>
      <c r="F73" s="13">
        <v>792</v>
      </c>
      <c r="G73" s="16" t="s">
        <v>1380</v>
      </c>
      <c r="H73" s="17">
        <v>13</v>
      </c>
      <c r="I73" s="18">
        <v>71116660</v>
      </c>
      <c r="J73" s="19" t="s">
        <v>1473</v>
      </c>
      <c r="K73" s="20">
        <v>57928</v>
      </c>
      <c r="L73" s="21" t="s">
        <v>1388</v>
      </c>
      <c r="M73" s="21" t="s">
        <v>1388</v>
      </c>
      <c r="N73" s="22" t="s">
        <v>1323</v>
      </c>
      <c r="O73" s="13" t="s">
        <v>1337</v>
      </c>
      <c r="P73" s="12"/>
    </row>
    <row r="74" spans="1:16" ht="89.25" customHeight="1">
      <c r="A74" s="14" t="s">
        <v>1383</v>
      </c>
      <c r="B74" s="13" t="s">
        <v>1445</v>
      </c>
      <c r="C74" s="13">
        <v>8512161</v>
      </c>
      <c r="D74" s="15" t="s">
        <v>1339</v>
      </c>
      <c r="E74" s="13" t="s">
        <v>1344</v>
      </c>
      <c r="F74" s="13">
        <v>792</v>
      </c>
      <c r="G74" s="16" t="s">
        <v>1380</v>
      </c>
      <c r="H74" s="17">
        <v>12</v>
      </c>
      <c r="I74" s="18">
        <v>71173000002</v>
      </c>
      <c r="J74" s="19" t="s">
        <v>1474</v>
      </c>
      <c r="K74" s="20">
        <v>53427</v>
      </c>
      <c r="L74" s="21" t="s">
        <v>1387</v>
      </c>
      <c r="M74" s="21" t="s">
        <v>1387</v>
      </c>
      <c r="N74" s="22" t="s">
        <v>1323</v>
      </c>
      <c r="O74" s="13" t="s">
        <v>1337</v>
      </c>
      <c r="P74" s="12"/>
    </row>
    <row r="75" spans="1:16" ht="47.25">
      <c r="A75" s="14" t="s">
        <v>1384</v>
      </c>
      <c r="B75" s="13" t="s">
        <v>1446</v>
      </c>
      <c r="C75" s="13">
        <v>2424000</v>
      </c>
      <c r="D75" s="15" t="s">
        <v>1389</v>
      </c>
      <c r="E75" s="13" t="s">
        <v>1311</v>
      </c>
      <c r="F75" s="13">
        <v>839</v>
      </c>
      <c r="G75" s="16" t="s">
        <v>1352</v>
      </c>
      <c r="H75" s="17">
        <v>249</v>
      </c>
      <c r="I75" s="18">
        <v>71100000</v>
      </c>
      <c r="J75" s="19" t="s">
        <v>1472</v>
      </c>
      <c r="K75" s="20">
        <v>271418.9</v>
      </c>
      <c r="L75" s="21" t="s">
        <v>1340</v>
      </c>
      <c r="M75" s="21" t="s">
        <v>1340</v>
      </c>
      <c r="N75" s="22" t="s">
        <v>1329</v>
      </c>
      <c r="O75" s="13" t="s">
        <v>1337</v>
      </c>
      <c r="P75" s="12"/>
    </row>
    <row r="76" spans="1:16" ht="47.25">
      <c r="A76" s="14" t="s">
        <v>1385</v>
      </c>
      <c r="B76" s="13" t="s">
        <v>1451</v>
      </c>
      <c r="C76" s="13">
        <v>7492080</v>
      </c>
      <c r="D76" s="15" t="s">
        <v>1390</v>
      </c>
      <c r="E76" s="13" t="s">
        <v>1344</v>
      </c>
      <c r="F76" s="13">
        <v>796</v>
      </c>
      <c r="G76" s="16" t="s">
        <v>1312</v>
      </c>
      <c r="H76" s="17">
        <v>1</v>
      </c>
      <c r="I76" s="18">
        <v>71112651</v>
      </c>
      <c r="J76" s="19" t="s">
        <v>1466</v>
      </c>
      <c r="K76" s="20">
        <v>187429.91</v>
      </c>
      <c r="L76" s="21" t="s">
        <v>1332</v>
      </c>
      <c r="M76" s="21" t="s">
        <v>1332</v>
      </c>
      <c r="N76" s="22" t="s">
        <v>1329</v>
      </c>
      <c r="O76" s="13" t="s">
        <v>1337</v>
      </c>
      <c r="P76" s="12"/>
    </row>
    <row r="77" spans="1:16" ht="47.25">
      <c r="A77" s="14" t="s">
        <v>1420</v>
      </c>
      <c r="B77" s="13" t="s">
        <v>1451</v>
      </c>
      <c r="C77" s="13">
        <v>7492080</v>
      </c>
      <c r="D77" s="15" t="s">
        <v>1391</v>
      </c>
      <c r="E77" s="13" t="s">
        <v>1344</v>
      </c>
      <c r="F77" s="13">
        <v>796</v>
      </c>
      <c r="G77" s="16" t="s">
        <v>1312</v>
      </c>
      <c r="H77" s="17">
        <v>1</v>
      </c>
      <c r="I77" s="18">
        <v>71112651</v>
      </c>
      <c r="J77" s="19" t="s">
        <v>1466</v>
      </c>
      <c r="K77" s="20">
        <v>226887.3</v>
      </c>
      <c r="L77" s="21" t="s">
        <v>1332</v>
      </c>
      <c r="M77" s="21" t="s">
        <v>1332</v>
      </c>
      <c r="N77" s="22" t="s">
        <v>1329</v>
      </c>
      <c r="O77" s="13" t="s">
        <v>1337</v>
      </c>
      <c r="P77" s="12"/>
    </row>
    <row r="78" spans="1:16" ht="110.25">
      <c r="A78" s="14" t="s">
        <v>1421</v>
      </c>
      <c r="B78" s="13" t="s">
        <v>1447</v>
      </c>
      <c r="C78" s="13">
        <v>6611000</v>
      </c>
      <c r="D78" s="15" t="s">
        <v>1393</v>
      </c>
      <c r="E78" s="13" t="s">
        <v>1311</v>
      </c>
      <c r="F78" s="13">
        <v>796</v>
      </c>
      <c r="G78" s="16" t="s">
        <v>1312</v>
      </c>
      <c r="H78" s="17">
        <v>1</v>
      </c>
      <c r="I78" s="18">
        <v>71112651</v>
      </c>
      <c r="J78" s="19" t="s">
        <v>1466</v>
      </c>
      <c r="K78" s="20">
        <v>19800</v>
      </c>
      <c r="L78" s="21" t="s">
        <v>1322</v>
      </c>
      <c r="M78" s="21" t="s">
        <v>1322</v>
      </c>
      <c r="N78" s="22" t="s">
        <v>1323</v>
      </c>
      <c r="O78" s="13" t="s">
        <v>1337</v>
      </c>
      <c r="P78" s="12"/>
    </row>
    <row r="79" spans="1:16" ht="165" customHeight="1">
      <c r="A79" s="14" t="s">
        <v>1422</v>
      </c>
      <c r="B79" s="13" t="s">
        <v>1447</v>
      </c>
      <c r="C79" s="13">
        <v>6611000</v>
      </c>
      <c r="D79" s="15" t="s">
        <v>1392</v>
      </c>
      <c r="E79" s="13" t="s">
        <v>1311</v>
      </c>
      <c r="F79" s="13">
        <v>796</v>
      </c>
      <c r="G79" s="16" t="s">
        <v>1312</v>
      </c>
      <c r="H79" s="17">
        <v>1</v>
      </c>
      <c r="I79" s="18">
        <v>71112651</v>
      </c>
      <c r="J79" s="19" t="s">
        <v>1466</v>
      </c>
      <c r="K79" s="20">
        <v>45000</v>
      </c>
      <c r="L79" s="21" t="s">
        <v>1322</v>
      </c>
      <c r="M79" s="21" t="s">
        <v>1322</v>
      </c>
      <c r="N79" s="22" t="s">
        <v>1323</v>
      </c>
      <c r="O79" s="13" t="s">
        <v>1337</v>
      </c>
      <c r="P79" s="12"/>
    </row>
    <row r="80" spans="1:16" ht="132.75" customHeight="1">
      <c r="A80" s="14" t="s">
        <v>1423</v>
      </c>
      <c r="B80" s="13" t="s">
        <v>1454</v>
      </c>
      <c r="C80" s="13">
        <v>7523090</v>
      </c>
      <c r="D80" s="15" t="s">
        <v>1394</v>
      </c>
      <c r="E80" s="13" t="s">
        <v>1344</v>
      </c>
      <c r="F80" s="13">
        <v>796</v>
      </c>
      <c r="G80" s="16" t="s">
        <v>1312</v>
      </c>
      <c r="H80" s="17">
        <v>1</v>
      </c>
      <c r="I80" s="18">
        <v>71112651</v>
      </c>
      <c r="J80" s="19" t="s">
        <v>1466</v>
      </c>
      <c r="K80" s="20">
        <v>300000</v>
      </c>
      <c r="L80" s="21" t="s">
        <v>1387</v>
      </c>
      <c r="M80" s="21" t="s">
        <v>1387</v>
      </c>
      <c r="N80" s="22" t="s">
        <v>1329</v>
      </c>
      <c r="O80" s="13" t="s">
        <v>1337</v>
      </c>
      <c r="P80" s="12"/>
    </row>
    <row r="81" spans="1:16" ht="72.75" customHeight="1">
      <c r="A81" s="14" t="s">
        <v>1424</v>
      </c>
      <c r="B81" s="13" t="s">
        <v>1451</v>
      </c>
      <c r="C81" s="13">
        <v>7492080</v>
      </c>
      <c r="D81" s="15" t="s">
        <v>1396</v>
      </c>
      <c r="E81" s="13" t="s">
        <v>1344</v>
      </c>
      <c r="F81" s="13">
        <v>796</v>
      </c>
      <c r="G81" s="16" t="s">
        <v>1312</v>
      </c>
      <c r="H81" s="17">
        <v>1</v>
      </c>
      <c r="I81" s="18">
        <v>71112654</v>
      </c>
      <c r="J81" s="19" t="s">
        <v>1464</v>
      </c>
      <c r="K81" s="20">
        <v>397542.09</v>
      </c>
      <c r="L81" s="21" t="s">
        <v>1332</v>
      </c>
      <c r="M81" s="21" t="s">
        <v>1332</v>
      </c>
      <c r="N81" s="22" t="s">
        <v>1329</v>
      </c>
      <c r="O81" s="13" t="s">
        <v>1337</v>
      </c>
      <c r="P81" s="12"/>
    </row>
    <row r="82" spans="1:16" ht="69.75" customHeight="1">
      <c r="A82" s="14" t="s">
        <v>1425</v>
      </c>
      <c r="B82" s="13" t="s">
        <v>1451</v>
      </c>
      <c r="C82" s="13">
        <v>7492080</v>
      </c>
      <c r="D82" s="15" t="s">
        <v>1395</v>
      </c>
      <c r="E82" s="13" t="s">
        <v>1344</v>
      </c>
      <c r="F82" s="13">
        <v>796</v>
      </c>
      <c r="G82" s="16" t="s">
        <v>1312</v>
      </c>
      <c r="H82" s="17">
        <v>1</v>
      </c>
      <c r="I82" s="18">
        <v>71112654</v>
      </c>
      <c r="J82" s="19" t="s">
        <v>1464</v>
      </c>
      <c r="K82" s="20">
        <v>119944.57</v>
      </c>
      <c r="L82" s="21" t="s">
        <v>1332</v>
      </c>
      <c r="M82" s="21" t="s">
        <v>1332</v>
      </c>
      <c r="N82" s="22" t="s">
        <v>1329</v>
      </c>
      <c r="O82" s="13" t="s">
        <v>1337</v>
      </c>
      <c r="P82" s="12"/>
    </row>
    <row r="83" spans="1:16" ht="94.5">
      <c r="A83" s="14" t="s">
        <v>1426</v>
      </c>
      <c r="B83" s="13" t="s">
        <v>1447</v>
      </c>
      <c r="C83" s="13">
        <v>6611000</v>
      </c>
      <c r="D83" s="15" t="s">
        <v>1397</v>
      </c>
      <c r="E83" s="13" t="s">
        <v>1311</v>
      </c>
      <c r="F83" s="13">
        <v>796</v>
      </c>
      <c r="G83" s="16" t="s">
        <v>1314</v>
      </c>
      <c r="H83" s="17">
        <v>1</v>
      </c>
      <c r="I83" s="18">
        <v>71112654</v>
      </c>
      <c r="J83" s="19" t="s">
        <v>1464</v>
      </c>
      <c r="K83" s="20">
        <v>45000</v>
      </c>
      <c r="L83" s="21" t="s">
        <v>1322</v>
      </c>
      <c r="M83" s="21" t="s">
        <v>1322</v>
      </c>
      <c r="N83" s="22" t="s">
        <v>1323</v>
      </c>
      <c r="O83" s="13" t="s">
        <v>1337</v>
      </c>
      <c r="P83" s="12"/>
    </row>
    <row r="84" spans="1:16" ht="110.25">
      <c r="A84" s="14" t="s">
        <v>1427</v>
      </c>
      <c r="B84" s="13" t="s">
        <v>1454</v>
      </c>
      <c r="C84" s="13">
        <v>7523090</v>
      </c>
      <c r="D84" s="15" t="s">
        <v>1394</v>
      </c>
      <c r="E84" s="13" t="s">
        <v>1344</v>
      </c>
      <c r="F84" s="13">
        <v>796</v>
      </c>
      <c r="G84" s="16" t="s">
        <v>1312</v>
      </c>
      <c r="H84" s="17">
        <v>1</v>
      </c>
      <c r="I84" s="18">
        <v>71112654</v>
      </c>
      <c r="J84" s="19" t="s">
        <v>1464</v>
      </c>
      <c r="K84" s="20">
        <v>300000</v>
      </c>
      <c r="L84" s="21" t="s">
        <v>1387</v>
      </c>
      <c r="M84" s="21" t="s">
        <v>1387</v>
      </c>
      <c r="N84" s="22" t="s">
        <v>1329</v>
      </c>
      <c r="O84" s="13" t="s">
        <v>1337</v>
      </c>
      <c r="P84" s="12"/>
    </row>
    <row r="85" spans="1:16" ht="134.25" customHeight="1">
      <c r="A85" s="14" t="s">
        <v>1428</v>
      </c>
      <c r="B85" s="13" t="s">
        <v>1447</v>
      </c>
      <c r="C85" s="13">
        <v>6611000</v>
      </c>
      <c r="D85" s="15" t="s">
        <v>1398</v>
      </c>
      <c r="E85" s="13" t="s">
        <v>1311</v>
      </c>
      <c r="F85" s="13">
        <v>796</v>
      </c>
      <c r="G85" s="16" t="s">
        <v>1312</v>
      </c>
      <c r="H85" s="17">
        <v>1</v>
      </c>
      <c r="I85" s="18">
        <v>71121000013</v>
      </c>
      <c r="J85" s="19" t="s">
        <v>1475</v>
      </c>
      <c r="K85" s="20">
        <v>45000</v>
      </c>
      <c r="L85" s="21" t="s">
        <v>1322</v>
      </c>
      <c r="M85" s="21" t="s">
        <v>1322</v>
      </c>
      <c r="N85" s="22" t="s">
        <v>1323</v>
      </c>
      <c r="O85" s="13" t="s">
        <v>1337</v>
      </c>
      <c r="P85" s="12"/>
    </row>
    <row r="86" spans="1:16" ht="132.75" customHeight="1">
      <c r="A86" s="14" t="s">
        <v>1429</v>
      </c>
      <c r="B86" s="13" t="s">
        <v>1454</v>
      </c>
      <c r="C86" s="13">
        <v>7523090</v>
      </c>
      <c r="D86" s="15" t="s">
        <v>1394</v>
      </c>
      <c r="E86" s="13" t="s">
        <v>1344</v>
      </c>
      <c r="F86" s="13">
        <v>796</v>
      </c>
      <c r="G86" s="16" t="s">
        <v>1312</v>
      </c>
      <c r="H86" s="17">
        <v>1</v>
      </c>
      <c r="I86" s="18">
        <v>71121000013</v>
      </c>
      <c r="J86" s="19" t="s">
        <v>1475</v>
      </c>
      <c r="K86" s="20">
        <v>300000</v>
      </c>
      <c r="L86" s="21" t="s">
        <v>1387</v>
      </c>
      <c r="M86" s="21" t="s">
        <v>1387</v>
      </c>
      <c r="N86" s="22" t="s">
        <v>1329</v>
      </c>
      <c r="O86" s="13" t="s">
        <v>1337</v>
      </c>
      <c r="P86" s="12"/>
    </row>
    <row r="87" spans="1:16" ht="47.25">
      <c r="A87" s="14" t="s">
        <v>1430</v>
      </c>
      <c r="B87" s="13" t="s">
        <v>1449</v>
      </c>
      <c r="C87" s="13">
        <v>8090010</v>
      </c>
      <c r="D87" s="15" t="s">
        <v>1399</v>
      </c>
      <c r="E87" s="13" t="s">
        <v>1344</v>
      </c>
      <c r="F87" s="13">
        <v>792</v>
      </c>
      <c r="G87" s="16" t="s">
        <v>1380</v>
      </c>
      <c r="H87" s="17">
        <v>5</v>
      </c>
      <c r="I87" s="18">
        <v>71100000</v>
      </c>
      <c r="J87" s="19" t="s">
        <v>1472</v>
      </c>
      <c r="K87" s="20">
        <v>22500</v>
      </c>
      <c r="L87" s="21" t="s">
        <v>1400</v>
      </c>
      <c r="M87" s="21" t="s">
        <v>1400</v>
      </c>
      <c r="N87" s="22" t="s">
        <v>1323</v>
      </c>
      <c r="O87" s="13" t="s">
        <v>1337</v>
      </c>
      <c r="P87" s="12"/>
    </row>
    <row r="88" spans="1:16" ht="47.25">
      <c r="A88" s="14" t="s">
        <v>1431</v>
      </c>
      <c r="B88" s="13" t="s">
        <v>1449</v>
      </c>
      <c r="C88" s="13">
        <v>8090010</v>
      </c>
      <c r="D88" s="15" t="s">
        <v>1401</v>
      </c>
      <c r="E88" s="13" t="s">
        <v>1344</v>
      </c>
      <c r="F88" s="13">
        <v>792</v>
      </c>
      <c r="G88" s="16" t="s">
        <v>1380</v>
      </c>
      <c r="H88" s="17">
        <v>5</v>
      </c>
      <c r="I88" s="18">
        <v>71100000</v>
      </c>
      <c r="J88" s="19" t="s">
        <v>1472</v>
      </c>
      <c r="K88" s="20">
        <v>22500</v>
      </c>
      <c r="L88" s="21" t="s">
        <v>1400</v>
      </c>
      <c r="M88" s="21" t="s">
        <v>1400</v>
      </c>
      <c r="N88" s="22" t="s">
        <v>1323</v>
      </c>
      <c r="O88" s="13" t="s">
        <v>1337</v>
      </c>
      <c r="P88" s="12"/>
    </row>
    <row r="89" spans="1:16" ht="47.25">
      <c r="A89" s="14" t="s">
        <v>1432</v>
      </c>
      <c r="B89" s="13" t="s">
        <v>1449</v>
      </c>
      <c r="C89" s="13">
        <v>8090010</v>
      </c>
      <c r="D89" s="15" t="s">
        <v>1402</v>
      </c>
      <c r="E89" s="13" t="s">
        <v>1344</v>
      </c>
      <c r="F89" s="13">
        <v>792</v>
      </c>
      <c r="G89" s="16" t="s">
        <v>1380</v>
      </c>
      <c r="H89" s="17">
        <v>3</v>
      </c>
      <c r="I89" s="18">
        <v>71100000</v>
      </c>
      <c r="J89" s="19" t="s">
        <v>1472</v>
      </c>
      <c r="K89" s="20">
        <v>16500</v>
      </c>
      <c r="L89" s="21" t="s">
        <v>1400</v>
      </c>
      <c r="M89" s="21" t="s">
        <v>1400</v>
      </c>
      <c r="N89" s="22" t="s">
        <v>1323</v>
      </c>
      <c r="O89" s="13" t="s">
        <v>1337</v>
      </c>
      <c r="P89" s="12"/>
    </row>
    <row r="90" spans="1:16" ht="63">
      <c r="A90" s="14" t="s">
        <v>1433</v>
      </c>
      <c r="B90" s="13" t="s">
        <v>1449</v>
      </c>
      <c r="C90" s="13">
        <v>8090010</v>
      </c>
      <c r="D90" s="15" t="s">
        <v>1448</v>
      </c>
      <c r="E90" s="13" t="s">
        <v>1344</v>
      </c>
      <c r="F90" s="13">
        <v>792</v>
      </c>
      <c r="G90" s="16" t="s">
        <v>1380</v>
      </c>
      <c r="H90" s="17">
        <v>3</v>
      </c>
      <c r="I90" s="18">
        <v>71100000</v>
      </c>
      <c r="J90" s="19" t="s">
        <v>1472</v>
      </c>
      <c r="K90" s="20">
        <v>16500</v>
      </c>
      <c r="L90" s="21" t="s">
        <v>1400</v>
      </c>
      <c r="M90" s="21" t="s">
        <v>1400</v>
      </c>
      <c r="N90" s="22" t="s">
        <v>1323</v>
      </c>
      <c r="O90" s="13" t="s">
        <v>1337</v>
      </c>
      <c r="P90" s="12"/>
    </row>
    <row r="91" spans="1:16" ht="63">
      <c r="A91" s="14" t="s">
        <v>1434</v>
      </c>
      <c r="B91" s="13" t="s">
        <v>1449</v>
      </c>
      <c r="C91" s="13">
        <v>8090010</v>
      </c>
      <c r="D91" s="15" t="s">
        <v>1403</v>
      </c>
      <c r="E91" s="13" t="s">
        <v>1344</v>
      </c>
      <c r="F91" s="13">
        <v>792</v>
      </c>
      <c r="G91" s="16" t="s">
        <v>1380</v>
      </c>
      <c r="H91" s="17">
        <v>6</v>
      </c>
      <c r="I91" s="18">
        <v>71100000</v>
      </c>
      <c r="J91" s="19" t="s">
        <v>4</v>
      </c>
      <c r="K91" s="20">
        <v>33000</v>
      </c>
      <c r="L91" s="21" t="s">
        <v>1400</v>
      </c>
      <c r="M91" s="21" t="s">
        <v>1400</v>
      </c>
      <c r="N91" s="22" t="s">
        <v>1323</v>
      </c>
      <c r="O91" s="13" t="s">
        <v>1337</v>
      </c>
      <c r="P91" s="12"/>
    </row>
    <row r="92" spans="1:16" ht="63">
      <c r="A92" s="14" t="s">
        <v>1435</v>
      </c>
      <c r="B92" s="13" t="s">
        <v>1449</v>
      </c>
      <c r="C92" s="13">
        <v>8090010</v>
      </c>
      <c r="D92" s="15" t="s">
        <v>1404</v>
      </c>
      <c r="E92" s="13" t="s">
        <v>1344</v>
      </c>
      <c r="F92" s="13">
        <v>792</v>
      </c>
      <c r="G92" s="16" t="s">
        <v>1380</v>
      </c>
      <c r="H92" s="17">
        <v>3</v>
      </c>
      <c r="I92" s="18">
        <v>71100000</v>
      </c>
      <c r="J92" s="19" t="s">
        <v>1472</v>
      </c>
      <c r="K92" s="20">
        <v>16500</v>
      </c>
      <c r="L92" s="21" t="s">
        <v>1400</v>
      </c>
      <c r="M92" s="21" t="s">
        <v>1400</v>
      </c>
      <c r="N92" s="22" t="s">
        <v>1323</v>
      </c>
      <c r="O92" s="13" t="s">
        <v>1337</v>
      </c>
      <c r="P92" s="12"/>
    </row>
    <row r="93" spans="1:16" ht="122.25" customHeight="1">
      <c r="A93" s="14" t="s">
        <v>1436</v>
      </c>
      <c r="B93" s="13" t="s">
        <v>1449</v>
      </c>
      <c r="C93" s="13">
        <v>8090010</v>
      </c>
      <c r="D93" s="15" t="s">
        <v>1405</v>
      </c>
      <c r="E93" s="13" t="s">
        <v>1344</v>
      </c>
      <c r="F93" s="13">
        <v>792</v>
      </c>
      <c r="G93" s="16" t="s">
        <v>1380</v>
      </c>
      <c r="H93" s="17">
        <v>6</v>
      </c>
      <c r="I93" s="18">
        <v>71100000</v>
      </c>
      <c r="J93" s="19" t="s">
        <v>1472</v>
      </c>
      <c r="K93" s="20">
        <v>33000</v>
      </c>
      <c r="L93" s="21" t="s">
        <v>1400</v>
      </c>
      <c r="M93" s="21" t="s">
        <v>1400</v>
      </c>
      <c r="N93" s="22" t="s">
        <v>1323</v>
      </c>
      <c r="O93" s="13" t="s">
        <v>1337</v>
      </c>
      <c r="P93" s="12"/>
    </row>
    <row r="94" spans="1:16" ht="63">
      <c r="A94" s="14" t="s">
        <v>1437</v>
      </c>
      <c r="B94" s="13" t="s">
        <v>1449</v>
      </c>
      <c r="C94" s="13">
        <v>8090010</v>
      </c>
      <c r="D94" s="15" t="s">
        <v>1406</v>
      </c>
      <c r="E94" s="13" t="s">
        <v>1344</v>
      </c>
      <c r="F94" s="13">
        <v>792</v>
      </c>
      <c r="G94" s="16" t="s">
        <v>1380</v>
      </c>
      <c r="H94" s="17">
        <v>5</v>
      </c>
      <c r="I94" s="18">
        <v>71100000</v>
      </c>
      <c r="J94" s="19" t="s">
        <v>5</v>
      </c>
      <c r="K94" s="20">
        <v>27500</v>
      </c>
      <c r="L94" s="21" t="s">
        <v>1400</v>
      </c>
      <c r="M94" s="21" t="s">
        <v>1400</v>
      </c>
      <c r="N94" s="22" t="s">
        <v>1323</v>
      </c>
      <c r="O94" s="13" t="s">
        <v>1337</v>
      </c>
      <c r="P94" s="12"/>
    </row>
    <row r="95" spans="1:16" ht="63">
      <c r="A95" s="14" t="s">
        <v>1438</v>
      </c>
      <c r="B95" s="13" t="s">
        <v>1449</v>
      </c>
      <c r="C95" s="13">
        <v>8090010</v>
      </c>
      <c r="D95" s="15" t="s">
        <v>1458</v>
      </c>
      <c r="E95" s="13" t="s">
        <v>1344</v>
      </c>
      <c r="F95" s="13">
        <v>792</v>
      </c>
      <c r="G95" s="16" t="s">
        <v>1380</v>
      </c>
      <c r="H95" s="17">
        <v>3</v>
      </c>
      <c r="I95" s="18">
        <v>71100000</v>
      </c>
      <c r="J95" s="19" t="s">
        <v>1472</v>
      </c>
      <c r="K95" s="20">
        <v>45309</v>
      </c>
      <c r="L95" s="21" t="s">
        <v>1400</v>
      </c>
      <c r="M95" s="21" t="s">
        <v>1400</v>
      </c>
      <c r="N95" s="22" t="s">
        <v>1323</v>
      </c>
      <c r="O95" s="13" t="s">
        <v>1337</v>
      </c>
      <c r="P95" s="12"/>
    </row>
    <row r="96" spans="1:16" ht="63">
      <c r="A96" s="14" t="s">
        <v>1439</v>
      </c>
      <c r="B96" s="13" t="s">
        <v>1449</v>
      </c>
      <c r="C96" s="13">
        <v>8090010</v>
      </c>
      <c r="D96" s="15" t="s">
        <v>1407</v>
      </c>
      <c r="E96" s="13" t="s">
        <v>1344</v>
      </c>
      <c r="F96" s="13">
        <v>792</v>
      </c>
      <c r="G96" s="16" t="s">
        <v>1380</v>
      </c>
      <c r="H96" s="17">
        <v>5</v>
      </c>
      <c r="I96" s="18">
        <v>71100000</v>
      </c>
      <c r="J96" s="19" t="s">
        <v>1472</v>
      </c>
      <c r="K96" s="20">
        <v>27500</v>
      </c>
      <c r="L96" s="21" t="s">
        <v>1400</v>
      </c>
      <c r="M96" s="21" t="s">
        <v>1400</v>
      </c>
      <c r="N96" s="22" t="s">
        <v>1323</v>
      </c>
      <c r="O96" s="13" t="s">
        <v>1337</v>
      </c>
      <c r="P96" s="12"/>
    </row>
    <row r="97" spans="1:16" ht="148.5" customHeight="1">
      <c r="A97" s="14" t="s">
        <v>1440</v>
      </c>
      <c r="B97" s="13" t="s">
        <v>1451</v>
      </c>
      <c r="C97" s="13">
        <v>7422010</v>
      </c>
      <c r="D97" s="15" t="s">
        <v>1450</v>
      </c>
      <c r="E97" s="13" t="s">
        <v>1408</v>
      </c>
      <c r="F97" s="13">
        <v>796</v>
      </c>
      <c r="G97" s="16" t="s">
        <v>1312</v>
      </c>
      <c r="H97" s="17">
        <v>316</v>
      </c>
      <c r="I97" s="18">
        <v>71100000</v>
      </c>
      <c r="J97" s="19" t="s">
        <v>1472</v>
      </c>
      <c r="K97" s="20">
        <v>735281.6</v>
      </c>
      <c r="L97" s="21" t="s">
        <v>1322</v>
      </c>
      <c r="M97" s="21" t="s">
        <v>1322</v>
      </c>
      <c r="N97" s="22" t="s">
        <v>1329</v>
      </c>
      <c r="O97" s="13" t="s">
        <v>1337</v>
      </c>
      <c r="P97" s="12"/>
    </row>
    <row r="98" spans="1:16" ht="47.25">
      <c r="A98" s="14" t="s">
        <v>1441</v>
      </c>
      <c r="B98" s="13" t="s">
        <v>1456</v>
      </c>
      <c r="C98" s="13">
        <v>2915500</v>
      </c>
      <c r="D98" s="15" t="s">
        <v>1409</v>
      </c>
      <c r="E98" s="13" t="s">
        <v>1410</v>
      </c>
      <c r="F98" s="13">
        <v>796</v>
      </c>
      <c r="G98" s="16" t="s">
        <v>1312</v>
      </c>
      <c r="H98" s="17">
        <v>76</v>
      </c>
      <c r="I98" s="18">
        <v>71100000</v>
      </c>
      <c r="J98" s="19" t="s">
        <v>1472</v>
      </c>
      <c r="K98" s="20">
        <v>456000</v>
      </c>
      <c r="L98" s="21" t="s">
        <v>1400</v>
      </c>
      <c r="M98" s="21" t="s">
        <v>1411</v>
      </c>
      <c r="N98" s="22" t="s">
        <v>1329</v>
      </c>
      <c r="O98" s="13" t="s">
        <v>1337</v>
      </c>
      <c r="P98" s="12"/>
    </row>
    <row r="99" spans="1:16" ht="163.5" customHeight="1">
      <c r="A99" s="14" t="s">
        <v>1442</v>
      </c>
      <c r="B99" s="13" t="s">
        <v>1461</v>
      </c>
      <c r="C99" s="13">
        <v>7525000</v>
      </c>
      <c r="D99" s="15" t="s">
        <v>1455</v>
      </c>
      <c r="E99" s="13" t="s">
        <v>1412</v>
      </c>
      <c r="F99" s="13">
        <v>796</v>
      </c>
      <c r="G99" s="16" t="s">
        <v>1312</v>
      </c>
      <c r="H99" s="17">
        <v>1</v>
      </c>
      <c r="I99" s="18">
        <v>71131000</v>
      </c>
      <c r="J99" s="19" t="s">
        <v>1320</v>
      </c>
      <c r="K99" s="20">
        <v>95000</v>
      </c>
      <c r="L99" s="21" t="s">
        <v>1413</v>
      </c>
      <c r="M99" s="21" t="s">
        <v>1414</v>
      </c>
      <c r="N99" s="22" t="s">
        <v>1323</v>
      </c>
      <c r="O99" s="13" t="s">
        <v>1337</v>
      </c>
      <c r="P99" s="12" t="s">
        <v>1417</v>
      </c>
    </row>
    <row r="100" spans="1:16" ht="78.75">
      <c r="A100" s="14" t="s">
        <v>1443</v>
      </c>
      <c r="B100" s="13" t="s">
        <v>1379</v>
      </c>
      <c r="C100" s="13">
        <v>7423050</v>
      </c>
      <c r="D100" s="15" t="s">
        <v>1415</v>
      </c>
      <c r="E100" s="13" t="s">
        <v>1416</v>
      </c>
      <c r="F100" s="13">
        <v>792</v>
      </c>
      <c r="G100" s="16" t="s">
        <v>1380</v>
      </c>
      <c r="H100" s="17">
        <v>2</v>
      </c>
      <c r="I100" s="18">
        <v>71131000</v>
      </c>
      <c r="J100" s="19" t="s">
        <v>1320</v>
      </c>
      <c r="K100" s="20">
        <v>20000</v>
      </c>
      <c r="L100" s="21" t="s">
        <v>1322</v>
      </c>
      <c r="M100" s="21" t="s">
        <v>1387</v>
      </c>
      <c r="N100" s="22" t="s">
        <v>1323</v>
      </c>
      <c r="O100" s="13" t="s">
        <v>1337</v>
      </c>
      <c r="P100" s="12"/>
    </row>
    <row r="101" spans="1:16" ht="213" customHeight="1">
      <c r="A101" s="14" t="s">
        <v>1444</v>
      </c>
      <c r="B101" s="13" t="s">
        <v>1457</v>
      </c>
      <c r="C101" s="13">
        <v>7255020</v>
      </c>
      <c r="D101" s="15" t="s">
        <v>1418</v>
      </c>
      <c r="E101" s="13" t="s">
        <v>1419</v>
      </c>
      <c r="F101" s="13">
        <v>796</v>
      </c>
      <c r="G101" s="16" t="s">
        <v>1312</v>
      </c>
      <c r="H101" s="17">
        <v>37</v>
      </c>
      <c r="I101" s="18">
        <v>71100000</v>
      </c>
      <c r="J101" s="19" t="s">
        <v>6</v>
      </c>
      <c r="K101" s="20">
        <v>1480000</v>
      </c>
      <c r="L101" s="21" t="s">
        <v>1332</v>
      </c>
      <c r="M101" s="21" t="s">
        <v>1332</v>
      </c>
      <c r="N101" s="22" t="s">
        <v>1324</v>
      </c>
      <c r="O101" s="13" t="s">
        <v>1337</v>
      </c>
      <c r="P101" s="12"/>
    </row>
    <row r="102" spans="1:16" ht="37.5" customHeight="1">
      <c r="A102" s="14" t="s">
        <v>1459</v>
      </c>
      <c r="B102" s="13" t="s">
        <v>1357</v>
      </c>
      <c r="C102" s="13">
        <v>9249000</v>
      </c>
      <c r="D102" s="13" t="s">
        <v>1354</v>
      </c>
      <c r="E102" s="13" t="s">
        <v>1311</v>
      </c>
      <c r="F102" s="13">
        <v>796</v>
      </c>
      <c r="G102" s="22" t="s">
        <v>1312</v>
      </c>
      <c r="H102" s="13">
        <v>4</v>
      </c>
      <c r="I102" s="18">
        <v>71131000</v>
      </c>
      <c r="J102" s="13" t="s">
        <v>1320</v>
      </c>
      <c r="K102" s="25">
        <v>800000</v>
      </c>
      <c r="L102" s="13" t="s">
        <v>1355</v>
      </c>
      <c r="M102" s="13" t="s">
        <v>1343</v>
      </c>
      <c r="N102" s="13" t="s">
        <v>1323</v>
      </c>
      <c r="O102" s="13" t="s">
        <v>1337</v>
      </c>
      <c r="P102" s="13"/>
    </row>
    <row r="103" spans="1:16" ht="78" customHeight="1">
      <c r="A103" s="14" t="s">
        <v>7</v>
      </c>
      <c r="B103" s="13" t="s">
        <v>1369</v>
      </c>
      <c r="C103" s="13">
        <v>2320230</v>
      </c>
      <c r="D103" s="13" t="s">
        <v>35</v>
      </c>
      <c r="E103" s="13" t="s">
        <v>1311</v>
      </c>
      <c r="F103" s="13">
        <v>168</v>
      </c>
      <c r="G103" s="22" t="s">
        <v>12</v>
      </c>
      <c r="H103" s="13">
        <v>9000</v>
      </c>
      <c r="I103" s="18">
        <v>71100000</v>
      </c>
      <c r="J103" s="13" t="s">
        <v>13</v>
      </c>
      <c r="K103" s="25">
        <v>361593000</v>
      </c>
      <c r="L103" s="13" t="s">
        <v>14</v>
      </c>
      <c r="M103" s="13" t="s">
        <v>15</v>
      </c>
      <c r="N103" s="13" t="s">
        <v>1324</v>
      </c>
      <c r="O103" s="13" t="s">
        <v>1337</v>
      </c>
      <c r="P103" s="13"/>
    </row>
    <row r="104" spans="1:16" ht="96" customHeight="1">
      <c r="A104" s="14" t="s">
        <v>8</v>
      </c>
      <c r="B104" s="13" t="s">
        <v>1369</v>
      </c>
      <c r="C104" s="13">
        <v>2320230</v>
      </c>
      <c r="D104" s="13" t="s">
        <v>16</v>
      </c>
      <c r="E104" s="13" t="s">
        <v>1311</v>
      </c>
      <c r="F104" s="13">
        <v>168</v>
      </c>
      <c r="G104" s="22" t="s">
        <v>12</v>
      </c>
      <c r="H104" s="13">
        <v>2000</v>
      </c>
      <c r="I104" s="18">
        <v>71100000</v>
      </c>
      <c r="J104" s="13" t="s">
        <v>13</v>
      </c>
      <c r="K104" s="25">
        <v>80354000</v>
      </c>
      <c r="L104" s="13" t="s">
        <v>14</v>
      </c>
      <c r="M104" s="13" t="s">
        <v>17</v>
      </c>
      <c r="N104" s="13" t="s">
        <v>1324</v>
      </c>
      <c r="O104" s="13" t="s">
        <v>1337</v>
      </c>
      <c r="P104" s="13"/>
    </row>
    <row r="105" spans="1:16" s="9" customFormat="1" ht="60.75" customHeight="1">
      <c r="A105" s="14" t="s">
        <v>9</v>
      </c>
      <c r="B105" s="13" t="s">
        <v>38</v>
      </c>
      <c r="C105" s="13">
        <v>2320313</v>
      </c>
      <c r="D105" s="13" t="s">
        <v>78</v>
      </c>
      <c r="E105" s="13" t="s">
        <v>1311</v>
      </c>
      <c r="F105" s="13">
        <v>168</v>
      </c>
      <c r="G105" s="22" t="s">
        <v>12</v>
      </c>
      <c r="H105" s="13">
        <v>91.76</v>
      </c>
      <c r="I105" s="18">
        <v>71100000</v>
      </c>
      <c r="J105" s="13" t="s">
        <v>13</v>
      </c>
      <c r="K105" s="25">
        <v>14408349.1</v>
      </c>
      <c r="L105" s="13" t="s">
        <v>14</v>
      </c>
      <c r="M105" s="13" t="s">
        <v>15</v>
      </c>
      <c r="N105" s="13" t="s">
        <v>1329</v>
      </c>
      <c r="O105" s="13" t="s">
        <v>1337</v>
      </c>
      <c r="P105" s="13"/>
    </row>
    <row r="106" spans="1:16" ht="72" customHeight="1">
      <c r="A106" s="14" t="s">
        <v>10</v>
      </c>
      <c r="B106" s="13" t="s">
        <v>39</v>
      </c>
      <c r="C106" s="14" t="s">
        <v>36</v>
      </c>
      <c r="D106" s="13" t="s">
        <v>18</v>
      </c>
      <c r="E106" s="13" t="s">
        <v>1311</v>
      </c>
      <c r="F106" s="13">
        <v>168</v>
      </c>
      <c r="G106" s="22" t="s">
        <v>12</v>
      </c>
      <c r="H106" s="13">
        <v>84</v>
      </c>
      <c r="I106" s="18">
        <v>71100000</v>
      </c>
      <c r="J106" s="13" t="s">
        <v>13</v>
      </c>
      <c r="K106" s="25">
        <v>1960000</v>
      </c>
      <c r="L106" s="13" t="s">
        <v>14</v>
      </c>
      <c r="M106" s="13" t="s">
        <v>15</v>
      </c>
      <c r="N106" s="13" t="s">
        <v>1324</v>
      </c>
      <c r="O106" s="13" t="s">
        <v>1337</v>
      </c>
      <c r="P106" s="13"/>
    </row>
    <row r="107" spans="1:16" ht="69" customHeight="1">
      <c r="A107" s="14" t="s">
        <v>11</v>
      </c>
      <c r="B107" s="13" t="s">
        <v>40</v>
      </c>
      <c r="C107" s="13">
        <v>2429413</v>
      </c>
      <c r="D107" s="13" t="s">
        <v>19</v>
      </c>
      <c r="E107" s="13" t="s">
        <v>1311</v>
      </c>
      <c r="F107" s="13">
        <v>168</v>
      </c>
      <c r="G107" s="22" t="s">
        <v>12</v>
      </c>
      <c r="H107" s="13">
        <v>6.82</v>
      </c>
      <c r="I107" s="18">
        <v>71100000</v>
      </c>
      <c r="J107" s="13" t="s">
        <v>13</v>
      </c>
      <c r="K107" s="25">
        <v>605220.44</v>
      </c>
      <c r="L107" s="13" t="s">
        <v>14</v>
      </c>
      <c r="M107" s="13" t="s">
        <v>15</v>
      </c>
      <c r="N107" s="13" t="s">
        <v>1329</v>
      </c>
      <c r="O107" s="13" t="s">
        <v>1337</v>
      </c>
      <c r="P107" s="13"/>
    </row>
    <row r="108" spans="1:16" ht="59.25" customHeight="1">
      <c r="A108" s="14" t="s">
        <v>20</v>
      </c>
      <c r="B108" s="13" t="s">
        <v>41</v>
      </c>
      <c r="C108" s="13">
        <v>2812000</v>
      </c>
      <c r="D108" s="13" t="s">
        <v>24</v>
      </c>
      <c r="E108" s="13" t="s">
        <v>1311</v>
      </c>
      <c r="F108" s="13">
        <v>839</v>
      </c>
      <c r="G108" s="22" t="s">
        <v>1352</v>
      </c>
      <c r="H108" s="13">
        <v>1</v>
      </c>
      <c r="I108" s="18">
        <v>71112000014</v>
      </c>
      <c r="J108" s="19" t="s">
        <v>1483</v>
      </c>
      <c r="K108" s="25">
        <v>2237000</v>
      </c>
      <c r="L108" s="13" t="s">
        <v>14</v>
      </c>
      <c r="M108" s="13" t="s">
        <v>15</v>
      </c>
      <c r="N108" s="13" t="s">
        <v>1324</v>
      </c>
      <c r="O108" s="13" t="s">
        <v>1337</v>
      </c>
      <c r="P108" s="13"/>
    </row>
    <row r="109" spans="1:16" ht="37.5" customHeight="1">
      <c r="A109" s="14" t="s">
        <v>21</v>
      </c>
      <c r="B109" s="13" t="s">
        <v>41</v>
      </c>
      <c r="C109" s="13">
        <v>2812000</v>
      </c>
      <c r="D109" s="13" t="s">
        <v>24</v>
      </c>
      <c r="E109" s="13" t="s">
        <v>1311</v>
      </c>
      <c r="F109" s="13">
        <v>839</v>
      </c>
      <c r="G109" s="22" t="s">
        <v>1352</v>
      </c>
      <c r="H109" s="13">
        <v>1</v>
      </c>
      <c r="I109" s="18">
        <v>71121000</v>
      </c>
      <c r="J109" s="13" t="s">
        <v>1462</v>
      </c>
      <c r="K109" s="25">
        <v>148100</v>
      </c>
      <c r="L109" s="13" t="s">
        <v>14</v>
      </c>
      <c r="M109" s="13" t="s">
        <v>15</v>
      </c>
      <c r="N109" s="13" t="s">
        <v>1329</v>
      </c>
      <c r="O109" s="13" t="s">
        <v>1337</v>
      </c>
      <c r="P109" s="13"/>
    </row>
    <row r="110" spans="1:16" ht="37.5" customHeight="1">
      <c r="A110" s="14" t="s">
        <v>22</v>
      </c>
      <c r="B110" s="13" t="s">
        <v>41</v>
      </c>
      <c r="C110" s="13">
        <v>2812000</v>
      </c>
      <c r="D110" s="13" t="s">
        <v>24</v>
      </c>
      <c r="E110" s="13" t="s">
        <v>1311</v>
      </c>
      <c r="F110" s="13">
        <v>839</v>
      </c>
      <c r="G110" s="22" t="s">
        <v>1352</v>
      </c>
      <c r="H110" s="13">
        <v>1</v>
      </c>
      <c r="I110" s="18">
        <v>71116000</v>
      </c>
      <c r="J110" s="13" t="s">
        <v>25</v>
      </c>
      <c r="K110" s="25">
        <v>14900</v>
      </c>
      <c r="L110" s="13" t="s">
        <v>14</v>
      </c>
      <c r="M110" s="13" t="s">
        <v>15</v>
      </c>
      <c r="N110" s="13" t="s">
        <v>1323</v>
      </c>
      <c r="O110" s="13" t="s">
        <v>1337</v>
      </c>
      <c r="P110" s="13"/>
    </row>
    <row r="111" spans="1:16" ht="54.75" customHeight="1">
      <c r="A111" s="14" t="s">
        <v>23</v>
      </c>
      <c r="B111" s="13" t="s">
        <v>34</v>
      </c>
      <c r="C111" s="13">
        <v>2899560</v>
      </c>
      <c r="D111" s="13" t="s">
        <v>29</v>
      </c>
      <c r="E111" s="13" t="s">
        <v>1311</v>
      </c>
      <c r="F111" s="13">
        <v>839</v>
      </c>
      <c r="G111" s="22" t="s">
        <v>1352</v>
      </c>
      <c r="H111" s="13">
        <v>1</v>
      </c>
      <c r="I111" s="18">
        <v>71129000</v>
      </c>
      <c r="J111" s="13" t="s">
        <v>1463</v>
      </c>
      <c r="K111" s="25">
        <v>10998278</v>
      </c>
      <c r="L111" s="13" t="s">
        <v>14</v>
      </c>
      <c r="M111" s="13" t="s">
        <v>15</v>
      </c>
      <c r="N111" s="13" t="s">
        <v>1324</v>
      </c>
      <c r="O111" s="13" t="s">
        <v>1337</v>
      </c>
      <c r="P111" s="13"/>
    </row>
    <row r="112" spans="1:16" ht="37.5" customHeight="1">
      <c r="A112" s="14" t="s">
        <v>26</v>
      </c>
      <c r="B112" s="13" t="s">
        <v>34</v>
      </c>
      <c r="C112" s="13">
        <v>2899560</v>
      </c>
      <c r="D112" s="13" t="s">
        <v>30</v>
      </c>
      <c r="E112" s="13" t="s">
        <v>1311</v>
      </c>
      <c r="F112" s="13">
        <v>839</v>
      </c>
      <c r="G112" s="22" t="s">
        <v>1352</v>
      </c>
      <c r="H112" s="13">
        <v>1</v>
      </c>
      <c r="I112" s="18">
        <v>71112000</v>
      </c>
      <c r="J112" s="13" t="s">
        <v>31</v>
      </c>
      <c r="K112" s="25">
        <v>1524407</v>
      </c>
      <c r="L112" s="13" t="s">
        <v>14</v>
      </c>
      <c r="M112" s="13" t="s">
        <v>15</v>
      </c>
      <c r="N112" s="13" t="s">
        <v>1324</v>
      </c>
      <c r="O112" s="13" t="s">
        <v>1337</v>
      </c>
      <c r="P112" s="13"/>
    </row>
    <row r="113" spans="1:16" ht="48.75" customHeight="1">
      <c r="A113" s="14" t="s">
        <v>27</v>
      </c>
      <c r="B113" s="13" t="s">
        <v>34</v>
      </c>
      <c r="C113" s="13">
        <v>2899560</v>
      </c>
      <c r="D113" s="13" t="s">
        <v>29</v>
      </c>
      <c r="E113" s="13" t="s">
        <v>1311</v>
      </c>
      <c r="F113" s="13">
        <v>839</v>
      </c>
      <c r="G113" s="22" t="s">
        <v>1352</v>
      </c>
      <c r="H113" s="13">
        <v>1</v>
      </c>
      <c r="I113" s="18">
        <v>71119000</v>
      </c>
      <c r="J113" s="13" t="s">
        <v>1490</v>
      </c>
      <c r="K113" s="25">
        <v>1115085</v>
      </c>
      <c r="L113" s="13" t="s">
        <v>14</v>
      </c>
      <c r="M113" s="13" t="s">
        <v>15</v>
      </c>
      <c r="N113" s="13" t="s">
        <v>1324</v>
      </c>
      <c r="O113" s="13" t="s">
        <v>1337</v>
      </c>
      <c r="P113" s="13"/>
    </row>
    <row r="114" spans="1:16" ht="51" customHeight="1">
      <c r="A114" s="14" t="s">
        <v>28</v>
      </c>
      <c r="B114" s="13" t="s">
        <v>37</v>
      </c>
      <c r="C114" s="13">
        <v>9314100</v>
      </c>
      <c r="D114" s="13" t="s">
        <v>32</v>
      </c>
      <c r="E114" s="13" t="s">
        <v>1311</v>
      </c>
      <c r="F114" s="13">
        <v>839</v>
      </c>
      <c r="G114" s="22" t="s">
        <v>1352</v>
      </c>
      <c r="H114" s="13">
        <v>1</v>
      </c>
      <c r="I114" s="18">
        <v>71129000028</v>
      </c>
      <c r="J114" s="13" t="s">
        <v>33</v>
      </c>
      <c r="K114" s="25">
        <v>206798</v>
      </c>
      <c r="L114" s="13" t="s">
        <v>1355</v>
      </c>
      <c r="M114" s="13" t="s">
        <v>15</v>
      </c>
      <c r="N114" s="13" t="s">
        <v>1329</v>
      </c>
      <c r="O114" s="13" t="s">
        <v>1337</v>
      </c>
      <c r="P114" s="13"/>
    </row>
    <row r="115" spans="1:16" ht="39" customHeight="1">
      <c r="A115" s="14" t="s">
        <v>62</v>
      </c>
      <c r="B115" s="13" t="s">
        <v>42</v>
      </c>
      <c r="C115" s="13">
        <v>6613010</v>
      </c>
      <c r="D115" s="13" t="s">
        <v>64</v>
      </c>
      <c r="E115" s="13" t="s">
        <v>1311</v>
      </c>
      <c r="F115" s="13">
        <v>642</v>
      </c>
      <c r="G115" s="16" t="s">
        <v>1316</v>
      </c>
      <c r="H115" s="13">
        <v>10</v>
      </c>
      <c r="I115" s="18">
        <v>71131000</v>
      </c>
      <c r="J115" s="13" t="s">
        <v>1320</v>
      </c>
      <c r="K115" s="25">
        <v>700000</v>
      </c>
      <c r="L115" s="13" t="s">
        <v>67</v>
      </c>
      <c r="M115" s="13" t="s">
        <v>1343</v>
      </c>
      <c r="N115" s="13" t="s">
        <v>1329</v>
      </c>
      <c r="O115" s="13" t="s">
        <v>1337</v>
      </c>
      <c r="P115" s="13"/>
    </row>
    <row r="116" spans="1:16" ht="39" customHeight="1">
      <c r="A116" s="14" t="s">
        <v>63</v>
      </c>
      <c r="B116" s="13" t="s">
        <v>66</v>
      </c>
      <c r="C116" s="13">
        <v>7412040</v>
      </c>
      <c r="D116" s="13" t="s">
        <v>65</v>
      </c>
      <c r="E116" s="13" t="s">
        <v>1311</v>
      </c>
      <c r="F116" s="13">
        <v>839</v>
      </c>
      <c r="G116" s="22" t="s">
        <v>1352</v>
      </c>
      <c r="H116" s="13">
        <v>1</v>
      </c>
      <c r="I116" s="18">
        <v>71131000</v>
      </c>
      <c r="J116" s="13" t="s">
        <v>1320</v>
      </c>
      <c r="K116" s="25">
        <v>300000</v>
      </c>
      <c r="L116" s="13" t="s">
        <v>1349</v>
      </c>
      <c r="M116" s="13" t="s">
        <v>68</v>
      </c>
      <c r="N116" s="13" t="s">
        <v>1329</v>
      </c>
      <c r="O116" s="13" t="s">
        <v>1337</v>
      </c>
      <c r="P116" s="13"/>
    </row>
    <row r="117" spans="1:16" ht="91.5" customHeight="1">
      <c r="A117" s="14" t="s">
        <v>69</v>
      </c>
      <c r="B117" s="13" t="s">
        <v>1451</v>
      </c>
      <c r="C117" s="13">
        <v>7492089</v>
      </c>
      <c r="D117" s="13" t="s">
        <v>70</v>
      </c>
      <c r="E117" s="13" t="s">
        <v>1311</v>
      </c>
      <c r="F117" s="13">
        <v>839</v>
      </c>
      <c r="G117" s="22" t="s">
        <v>1352</v>
      </c>
      <c r="H117" s="13">
        <v>6</v>
      </c>
      <c r="I117" s="18">
        <v>71129000013</v>
      </c>
      <c r="J117" s="19" t="s">
        <v>1468</v>
      </c>
      <c r="K117" s="25">
        <v>444347.88</v>
      </c>
      <c r="L117" s="13" t="s">
        <v>1349</v>
      </c>
      <c r="M117" s="13" t="s">
        <v>1349</v>
      </c>
      <c r="N117" s="13" t="s">
        <v>1329</v>
      </c>
      <c r="O117" s="13" t="s">
        <v>1337</v>
      </c>
      <c r="P117" s="13"/>
    </row>
    <row r="118" spans="1:16" ht="43.5" customHeight="1">
      <c r="A118" s="14" t="s">
        <v>71</v>
      </c>
      <c r="B118" s="13" t="s">
        <v>73</v>
      </c>
      <c r="C118" s="13">
        <v>2695520</v>
      </c>
      <c r="D118" s="13" t="s">
        <v>72</v>
      </c>
      <c r="E118" s="13" t="s">
        <v>1311</v>
      </c>
      <c r="F118" s="13">
        <v>796</v>
      </c>
      <c r="G118" s="16" t="s">
        <v>1312</v>
      </c>
      <c r="H118" s="13">
        <v>30</v>
      </c>
      <c r="I118" s="18">
        <v>71129000013</v>
      </c>
      <c r="J118" s="19" t="s">
        <v>1468</v>
      </c>
      <c r="K118" s="25">
        <v>390000</v>
      </c>
      <c r="L118" s="13" t="s">
        <v>1349</v>
      </c>
      <c r="M118" s="13" t="s">
        <v>1349</v>
      </c>
      <c r="N118" s="13" t="s">
        <v>1329</v>
      </c>
      <c r="O118" s="13" t="s">
        <v>1337</v>
      </c>
      <c r="P118" s="13"/>
    </row>
    <row r="119" spans="1:16" ht="33.75" customHeight="1">
      <c r="A119" s="14" t="s">
        <v>74</v>
      </c>
      <c r="B119" s="13" t="s">
        <v>77</v>
      </c>
      <c r="C119" s="13">
        <v>6512020</v>
      </c>
      <c r="D119" s="13" t="s">
        <v>75</v>
      </c>
      <c r="E119" s="13" t="s">
        <v>1311</v>
      </c>
      <c r="F119" s="13">
        <v>839</v>
      </c>
      <c r="G119" s="22" t="s">
        <v>1352</v>
      </c>
      <c r="H119" s="13">
        <v>1</v>
      </c>
      <c r="I119" s="18">
        <v>71131000</v>
      </c>
      <c r="J119" s="13" t="s">
        <v>1320</v>
      </c>
      <c r="K119" s="25">
        <v>460000000</v>
      </c>
      <c r="L119" s="13" t="s">
        <v>1349</v>
      </c>
      <c r="M119" s="13" t="s">
        <v>1349</v>
      </c>
      <c r="N119" s="13" t="s">
        <v>76</v>
      </c>
      <c r="O119" s="13" t="s">
        <v>1337</v>
      </c>
      <c r="P119" s="13"/>
    </row>
    <row r="120" spans="1:16" ht="91.5" customHeight="1">
      <c r="A120" s="14" t="s">
        <v>84</v>
      </c>
      <c r="B120" s="13" t="s">
        <v>1451</v>
      </c>
      <c r="C120" s="13">
        <v>7492089</v>
      </c>
      <c r="D120" s="13" t="s">
        <v>85</v>
      </c>
      <c r="E120" s="13" t="s">
        <v>1311</v>
      </c>
      <c r="F120" s="13">
        <v>839</v>
      </c>
      <c r="G120" s="22" t="s">
        <v>1352</v>
      </c>
      <c r="H120" s="13">
        <v>1</v>
      </c>
      <c r="I120" s="18">
        <v>71129000013</v>
      </c>
      <c r="J120" s="19" t="s">
        <v>1468</v>
      </c>
      <c r="K120" s="25">
        <v>55924.92</v>
      </c>
      <c r="L120" s="13" t="s">
        <v>1349</v>
      </c>
      <c r="M120" s="13" t="s">
        <v>1349</v>
      </c>
      <c r="N120" s="13" t="s">
        <v>1323</v>
      </c>
      <c r="O120" s="13" t="s">
        <v>1337</v>
      </c>
      <c r="P120" s="13"/>
    </row>
    <row r="121" spans="1:16" s="39" customFormat="1" ht="147.75" customHeight="1">
      <c r="A121" s="30" t="s">
        <v>93</v>
      </c>
      <c r="B121" s="29">
        <v>45.2</v>
      </c>
      <c r="C121" s="38">
        <v>4500000</v>
      </c>
      <c r="D121" s="42" t="s">
        <v>95</v>
      </c>
      <c r="E121" s="29" t="s">
        <v>1311</v>
      </c>
      <c r="F121" s="38">
        <v>839</v>
      </c>
      <c r="G121" s="24" t="s">
        <v>1352</v>
      </c>
      <c r="H121" s="38">
        <v>1</v>
      </c>
      <c r="I121" s="40">
        <v>71112000014</v>
      </c>
      <c r="J121" s="29" t="s">
        <v>91</v>
      </c>
      <c r="K121" s="41" t="s">
        <v>94</v>
      </c>
      <c r="L121" s="38" t="s">
        <v>1387</v>
      </c>
      <c r="M121" s="38" t="s">
        <v>92</v>
      </c>
      <c r="N121" s="37" t="s">
        <v>1329</v>
      </c>
      <c r="O121" s="38" t="s">
        <v>1337</v>
      </c>
      <c r="P121" s="29"/>
    </row>
    <row r="122" spans="1:16" s="44" customFormat="1" ht="198.75" customHeight="1">
      <c r="A122" s="14" t="s">
        <v>101</v>
      </c>
      <c r="B122" s="13" t="s">
        <v>103</v>
      </c>
      <c r="C122" s="13">
        <v>2023125</v>
      </c>
      <c r="D122" s="13" t="s">
        <v>102</v>
      </c>
      <c r="E122" s="29" t="s">
        <v>1311</v>
      </c>
      <c r="F122" s="13">
        <v>796</v>
      </c>
      <c r="G122" s="16" t="s">
        <v>1312</v>
      </c>
      <c r="H122" s="13">
        <v>1</v>
      </c>
      <c r="I122" s="18">
        <v>71111000002</v>
      </c>
      <c r="J122" s="19" t="s">
        <v>1</v>
      </c>
      <c r="K122" s="25">
        <v>265346.31</v>
      </c>
      <c r="L122" s="13" t="s">
        <v>1332</v>
      </c>
      <c r="M122" s="13" t="s">
        <v>99</v>
      </c>
      <c r="N122" s="22" t="s">
        <v>1329</v>
      </c>
      <c r="O122" s="13" t="s">
        <v>1337</v>
      </c>
      <c r="P122" s="29" t="s">
        <v>111</v>
      </c>
    </row>
    <row r="123" spans="1:16" s="44" customFormat="1" ht="51" customHeight="1">
      <c r="A123" s="14" t="s">
        <v>105</v>
      </c>
      <c r="B123" s="13" t="s">
        <v>103</v>
      </c>
      <c r="C123" s="13">
        <v>2023125</v>
      </c>
      <c r="D123" s="13" t="s">
        <v>102</v>
      </c>
      <c r="E123" s="29" t="s">
        <v>1311</v>
      </c>
      <c r="F123" s="13">
        <v>796</v>
      </c>
      <c r="G123" s="16" t="s">
        <v>1312</v>
      </c>
      <c r="H123" s="13">
        <v>1</v>
      </c>
      <c r="I123" s="18">
        <v>71111000002</v>
      </c>
      <c r="J123" s="19" t="s">
        <v>1</v>
      </c>
      <c r="K123" s="25">
        <v>265346.31</v>
      </c>
      <c r="L123" s="13" t="s">
        <v>1332</v>
      </c>
      <c r="M123" s="13" t="s">
        <v>104</v>
      </c>
      <c r="N123" s="22" t="s">
        <v>1323</v>
      </c>
      <c r="O123" s="13" t="s">
        <v>1337</v>
      </c>
      <c r="P123" s="13"/>
    </row>
    <row r="124" spans="1:16" s="44" customFormat="1" ht="196.5" customHeight="1">
      <c r="A124" s="14" t="s">
        <v>106</v>
      </c>
      <c r="B124" s="29" t="s">
        <v>108</v>
      </c>
      <c r="C124" s="29">
        <v>9433000</v>
      </c>
      <c r="D124" s="29" t="s">
        <v>107</v>
      </c>
      <c r="E124" s="29" t="s">
        <v>1311</v>
      </c>
      <c r="F124" s="38">
        <v>839</v>
      </c>
      <c r="G124" s="24" t="s">
        <v>1352</v>
      </c>
      <c r="H124" s="29">
        <v>1</v>
      </c>
      <c r="I124" s="40">
        <v>71100000</v>
      </c>
      <c r="J124" s="34" t="s">
        <v>1472</v>
      </c>
      <c r="K124" s="41">
        <v>215000</v>
      </c>
      <c r="L124" s="29" t="s">
        <v>1411</v>
      </c>
      <c r="M124" s="29" t="s">
        <v>1411</v>
      </c>
      <c r="N124" s="37" t="s">
        <v>1329</v>
      </c>
      <c r="O124" s="29" t="s">
        <v>1337</v>
      </c>
      <c r="P124" s="29" t="s">
        <v>111</v>
      </c>
    </row>
    <row r="125" spans="1:16" s="39" customFormat="1" ht="77.25" customHeight="1">
      <c r="A125" s="43" t="s">
        <v>109</v>
      </c>
      <c r="B125" s="29" t="s">
        <v>108</v>
      </c>
      <c r="C125" s="29">
        <v>9433000</v>
      </c>
      <c r="D125" s="29" t="s">
        <v>107</v>
      </c>
      <c r="E125" s="13" t="s">
        <v>1311</v>
      </c>
      <c r="F125" s="13">
        <v>839</v>
      </c>
      <c r="G125" s="22" t="s">
        <v>1352</v>
      </c>
      <c r="H125" s="13">
        <v>1</v>
      </c>
      <c r="I125" s="40">
        <v>71100000</v>
      </c>
      <c r="J125" s="34" t="s">
        <v>1472</v>
      </c>
      <c r="K125" s="41">
        <v>215000</v>
      </c>
      <c r="L125" s="29" t="s">
        <v>112</v>
      </c>
      <c r="M125" s="29" t="s">
        <v>112</v>
      </c>
      <c r="N125" s="37" t="s">
        <v>110</v>
      </c>
      <c r="O125" s="29" t="s">
        <v>1337</v>
      </c>
      <c r="P125" s="13"/>
    </row>
    <row r="126" spans="1:16" s="39" customFormat="1" ht="77.25" customHeight="1">
      <c r="A126" s="14" t="s">
        <v>113</v>
      </c>
      <c r="B126" s="13" t="s">
        <v>38</v>
      </c>
      <c r="C126" s="13">
        <v>5110200</v>
      </c>
      <c r="D126" s="13" t="s">
        <v>114</v>
      </c>
      <c r="E126" s="13" t="s">
        <v>1311</v>
      </c>
      <c r="F126" s="13">
        <v>112</v>
      </c>
      <c r="G126" s="22" t="s">
        <v>115</v>
      </c>
      <c r="H126" s="13">
        <v>13955.25</v>
      </c>
      <c r="I126" s="40">
        <v>71100000</v>
      </c>
      <c r="J126" s="34" t="s">
        <v>1472</v>
      </c>
      <c r="K126" s="25">
        <v>450000</v>
      </c>
      <c r="L126" s="13" t="s">
        <v>112</v>
      </c>
      <c r="M126" s="13" t="s">
        <v>112</v>
      </c>
      <c r="N126" s="22" t="s">
        <v>110</v>
      </c>
      <c r="O126" s="13" t="s">
        <v>1337</v>
      </c>
      <c r="P126" s="13"/>
    </row>
    <row r="127" spans="1:16" s="39" customFormat="1" ht="77.25" customHeight="1">
      <c r="A127" s="14" t="s">
        <v>117</v>
      </c>
      <c r="B127" s="13" t="s">
        <v>120</v>
      </c>
      <c r="C127" s="13">
        <v>4010010</v>
      </c>
      <c r="D127" s="13" t="s">
        <v>118</v>
      </c>
      <c r="E127" s="13" t="s">
        <v>1311</v>
      </c>
      <c r="F127" s="13">
        <v>246</v>
      </c>
      <c r="G127" s="22" t="s">
        <v>119</v>
      </c>
      <c r="H127" s="13">
        <v>44.937</v>
      </c>
      <c r="I127" s="18">
        <v>71112651</v>
      </c>
      <c r="J127" s="19" t="s">
        <v>1466</v>
      </c>
      <c r="K127" s="25">
        <v>150000</v>
      </c>
      <c r="L127" s="13" t="s">
        <v>112</v>
      </c>
      <c r="M127" s="13" t="s">
        <v>112</v>
      </c>
      <c r="N127" s="22" t="s">
        <v>110</v>
      </c>
      <c r="O127" s="13" t="s">
        <v>1337</v>
      </c>
      <c r="P127" s="13"/>
    </row>
    <row r="128" spans="1:16" s="39" customFormat="1" ht="132" customHeight="1">
      <c r="A128" s="14" t="s">
        <v>121</v>
      </c>
      <c r="B128" s="13" t="s">
        <v>123</v>
      </c>
      <c r="C128" s="13">
        <v>4560521</v>
      </c>
      <c r="D128" s="13" t="s">
        <v>122</v>
      </c>
      <c r="E128" s="13" t="s">
        <v>1311</v>
      </c>
      <c r="F128" s="13">
        <v>839</v>
      </c>
      <c r="G128" s="22" t="s">
        <v>1352</v>
      </c>
      <c r="H128" s="13">
        <v>1</v>
      </c>
      <c r="I128" s="18">
        <v>71112000</v>
      </c>
      <c r="J128" s="13" t="s">
        <v>31</v>
      </c>
      <c r="K128" s="25">
        <v>4499776.36</v>
      </c>
      <c r="L128" s="13" t="s">
        <v>1340</v>
      </c>
      <c r="M128" s="13" t="s">
        <v>1340</v>
      </c>
      <c r="N128" s="22" t="s">
        <v>1329</v>
      </c>
      <c r="O128" s="13" t="s">
        <v>1337</v>
      </c>
      <c r="P128" s="13"/>
    </row>
    <row r="129" spans="1:16" s="39" customFormat="1" ht="132" customHeight="1">
      <c r="A129" s="14" t="s">
        <v>124</v>
      </c>
      <c r="B129" s="13" t="s">
        <v>126</v>
      </c>
      <c r="C129" s="13">
        <v>5226</v>
      </c>
      <c r="D129" s="13" t="s">
        <v>125</v>
      </c>
      <c r="E129" s="13" t="s">
        <v>1311</v>
      </c>
      <c r="F129" s="13">
        <v>796</v>
      </c>
      <c r="G129" s="16" t="s">
        <v>1312</v>
      </c>
      <c r="H129" s="13">
        <v>225</v>
      </c>
      <c r="I129" s="40">
        <v>71100000</v>
      </c>
      <c r="J129" s="34" t="s">
        <v>1472</v>
      </c>
      <c r="K129" s="25">
        <v>218250</v>
      </c>
      <c r="L129" s="13" t="s">
        <v>1340</v>
      </c>
      <c r="M129" s="13" t="s">
        <v>1340</v>
      </c>
      <c r="N129" s="22" t="s">
        <v>1329</v>
      </c>
      <c r="O129" s="13" t="s">
        <v>1337</v>
      </c>
      <c r="P129" s="13"/>
    </row>
    <row r="130" spans="1:16" s="39" customFormat="1" ht="132" customHeight="1">
      <c r="A130" s="14" t="s">
        <v>131</v>
      </c>
      <c r="B130" s="14" t="s">
        <v>134</v>
      </c>
      <c r="C130" s="13">
        <v>2911010</v>
      </c>
      <c r="D130" s="13" t="s">
        <v>132</v>
      </c>
      <c r="E130" s="13" t="s">
        <v>1311</v>
      </c>
      <c r="F130" s="13">
        <v>796</v>
      </c>
      <c r="G130" s="16" t="s">
        <v>1312</v>
      </c>
      <c r="H130" s="13">
        <v>1</v>
      </c>
      <c r="I130" s="40">
        <v>71100000</v>
      </c>
      <c r="J130" s="34" t="s">
        <v>1472</v>
      </c>
      <c r="K130" s="25">
        <v>2515536</v>
      </c>
      <c r="L130" s="13" t="s">
        <v>133</v>
      </c>
      <c r="M130" s="13" t="s">
        <v>133</v>
      </c>
      <c r="N130" s="22" t="s">
        <v>1323</v>
      </c>
      <c r="O130" s="13" t="s">
        <v>1337</v>
      </c>
      <c r="P130" s="13"/>
    </row>
    <row r="131" spans="1:16" s="39" customFormat="1" ht="132" customHeight="1">
      <c r="A131" s="14" t="s">
        <v>135</v>
      </c>
      <c r="B131" s="14" t="s">
        <v>137</v>
      </c>
      <c r="C131" s="13">
        <v>3410200</v>
      </c>
      <c r="D131" s="13" t="s">
        <v>136</v>
      </c>
      <c r="E131" s="13" t="s">
        <v>1311</v>
      </c>
      <c r="F131" s="13">
        <v>796</v>
      </c>
      <c r="G131" s="16" t="s">
        <v>1312</v>
      </c>
      <c r="H131" s="13">
        <v>1</v>
      </c>
      <c r="I131" s="40">
        <v>71100000</v>
      </c>
      <c r="J131" s="34" t="s">
        <v>1472</v>
      </c>
      <c r="K131" s="25">
        <v>3706856.4</v>
      </c>
      <c r="L131" s="13" t="s">
        <v>133</v>
      </c>
      <c r="M131" s="13" t="s">
        <v>133</v>
      </c>
      <c r="N131" s="22" t="s">
        <v>76</v>
      </c>
      <c r="O131" s="13" t="s">
        <v>1337</v>
      </c>
      <c r="P131" s="13"/>
    </row>
    <row r="132" spans="1:16" s="39" customFormat="1" ht="152.25" customHeight="1">
      <c r="A132" s="14" t="s">
        <v>138</v>
      </c>
      <c r="B132" s="14" t="s">
        <v>1371</v>
      </c>
      <c r="C132" s="13">
        <v>6023010</v>
      </c>
      <c r="D132" s="13" t="s">
        <v>139</v>
      </c>
      <c r="E132" s="13" t="s">
        <v>1311</v>
      </c>
      <c r="F132" s="13">
        <v>839</v>
      </c>
      <c r="G132" s="22" t="s">
        <v>1352</v>
      </c>
      <c r="H132" s="13">
        <v>1</v>
      </c>
      <c r="I132" s="18">
        <v>71100000</v>
      </c>
      <c r="J132" s="19" t="s">
        <v>44</v>
      </c>
      <c r="K132" s="25">
        <v>2700000</v>
      </c>
      <c r="L132" s="13" t="s">
        <v>133</v>
      </c>
      <c r="M132" s="13" t="s">
        <v>133</v>
      </c>
      <c r="N132" s="22" t="s">
        <v>1323</v>
      </c>
      <c r="O132" s="13" t="s">
        <v>1337</v>
      </c>
      <c r="P132" s="13"/>
    </row>
    <row r="133" spans="1:16" s="39" customFormat="1" ht="77.25" customHeight="1">
      <c r="A133" s="14" t="s">
        <v>138</v>
      </c>
      <c r="B133" s="13" t="s">
        <v>1361</v>
      </c>
      <c r="C133" s="13">
        <v>4521103</v>
      </c>
      <c r="D133" s="13" t="s">
        <v>140</v>
      </c>
      <c r="E133" s="13" t="s">
        <v>1311</v>
      </c>
      <c r="F133" s="13">
        <v>796</v>
      </c>
      <c r="G133" s="16" t="s">
        <v>1312</v>
      </c>
      <c r="H133" s="13">
        <v>1</v>
      </c>
      <c r="I133" s="18">
        <v>71100000</v>
      </c>
      <c r="J133" s="19" t="s">
        <v>44</v>
      </c>
      <c r="K133" s="25">
        <v>15707696.37</v>
      </c>
      <c r="L133" s="13" t="s">
        <v>133</v>
      </c>
      <c r="M133" s="13" t="s">
        <v>133</v>
      </c>
      <c r="N133" s="22" t="s">
        <v>76</v>
      </c>
      <c r="O133" s="13" t="s">
        <v>1337</v>
      </c>
      <c r="P133" s="13"/>
    </row>
    <row r="134" spans="1:16" s="39" customFormat="1" ht="77.25" customHeight="1">
      <c r="A134" s="14" t="s">
        <v>278</v>
      </c>
      <c r="B134" s="14" t="s">
        <v>42</v>
      </c>
      <c r="C134" s="13">
        <v>6613010</v>
      </c>
      <c r="D134" s="13" t="s">
        <v>279</v>
      </c>
      <c r="E134" s="13" t="s">
        <v>1311</v>
      </c>
      <c r="F134" s="13">
        <v>839</v>
      </c>
      <c r="G134" s="22" t="s">
        <v>1352</v>
      </c>
      <c r="H134" s="13">
        <v>1</v>
      </c>
      <c r="I134" s="40">
        <v>71100000</v>
      </c>
      <c r="J134" s="34" t="s">
        <v>1472</v>
      </c>
      <c r="K134" s="25">
        <v>21000</v>
      </c>
      <c r="L134" s="13" t="s">
        <v>133</v>
      </c>
      <c r="M134" s="13" t="s">
        <v>133</v>
      </c>
      <c r="N134" s="22" t="s">
        <v>1323</v>
      </c>
      <c r="O134" s="13" t="s">
        <v>1337</v>
      </c>
      <c r="P134" s="13"/>
    </row>
    <row r="135" spans="1:16" s="39" customFormat="1" ht="105.75" customHeight="1">
      <c r="A135" s="14" t="s">
        <v>281</v>
      </c>
      <c r="B135" s="13" t="s">
        <v>192</v>
      </c>
      <c r="C135" s="13">
        <v>6611000</v>
      </c>
      <c r="D135" s="13" t="s">
        <v>282</v>
      </c>
      <c r="E135" s="13" t="s">
        <v>1311</v>
      </c>
      <c r="F135" s="13">
        <v>792</v>
      </c>
      <c r="G135" s="16" t="s">
        <v>145</v>
      </c>
      <c r="H135" s="45" t="s">
        <v>169</v>
      </c>
      <c r="I135" s="18">
        <v>71131000</v>
      </c>
      <c r="J135" s="19" t="s">
        <v>1320</v>
      </c>
      <c r="K135" s="25">
        <v>400000</v>
      </c>
      <c r="L135" s="13" t="s">
        <v>133</v>
      </c>
      <c r="M135" s="13" t="s">
        <v>133</v>
      </c>
      <c r="N135" s="22" t="s">
        <v>1324</v>
      </c>
      <c r="O135" s="13" t="s">
        <v>1337</v>
      </c>
      <c r="P135" s="13"/>
    </row>
    <row r="136" spans="1:16" ht="23.25" customHeight="1">
      <c r="A136" s="183" t="s">
        <v>45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5"/>
    </row>
    <row r="137" spans="1:16" ht="45.75" customHeight="1">
      <c r="A137" s="14" t="s">
        <v>1294</v>
      </c>
      <c r="B137" s="13" t="s">
        <v>46</v>
      </c>
      <c r="C137" s="13">
        <v>5030020</v>
      </c>
      <c r="D137" s="15" t="s">
        <v>47</v>
      </c>
      <c r="E137" s="13" t="s">
        <v>1311</v>
      </c>
      <c r="F137" s="13">
        <v>796</v>
      </c>
      <c r="G137" s="16" t="s">
        <v>1312</v>
      </c>
      <c r="H137" s="17">
        <v>7</v>
      </c>
      <c r="I137" s="18">
        <v>71100000</v>
      </c>
      <c r="J137" s="19" t="s">
        <v>44</v>
      </c>
      <c r="K137" s="20">
        <v>520000</v>
      </c>
      <c r="L137" s="21" t="s">
        <v>1321</v>
      </c>
      <c r="M137" s="13" t="s">
        <v>1343</v>
      </c>
      <c r="N137" s="22" t="s">
        <v>1329</v>
      </c>
      <c r="O137" s="13" t="s">
        <v>1337</v>
      </c>
      <c r="P137" s="13"/>
    </row>
    <row r="138" spans="1:16" ht="83.25" customHeight="1">
      <c r="A138" s="14" t="s">
        <v>1295</v>
      </c>
      <c r="B138" s="13" t="s">
        <v>1366</v>
      </c>
      <c r="C138" s="13">
        <v>9460000</v>
      </c>
      <c r="D138" s="15" t="s">
        <v>1297</v>
      </c>
      <c r="E138" s="13" t="s">
        <v>1311</v>
      </c>
      <c r="F138" s="13">
        <v>839</v>
      </c>
      <c r="G138" s="16" t="s">
        <v>1315</v>
      </c>
      <c r="H138" s="17">
        <v>127</v>
      </c>
      <c r="I138" s="18">
        <v>71100000</v>
      </c>
      <c r="J138" s="19" t="s">
        <v>1472</v>
      </c>
      <c r="K138" s="23">
        <v>17665400</v>
      </c>
      <c r="L138" s="21" t="s">
        <v>1321</v>
      </c>
      <c r="M138" s="13" t="s">
        <v>1343</v>
      </c>
      <c r="N138" s="22" t="s">
        <v>1324</v>
      </c>
      <c r="O138" s="13" t="s">
        <v>1337</v>
      </c>
      <c r="P138" s="13"/>
    </row>
    <row r="139" spans="1:16" ht="60" customHeight="1">
      <c r="A139" s="14" t="s">
        <v>1296</v>
      </c>
      <c r="B139" s="13" t="s">
        <v>1365</v>
      </c>
      <c r="C139" s="13">
        <v>3312000</v>
      </c>
      <c r="D139" s="15" t="s">
        <v>1298</v>
      </c>
      <c r="E139" s="13" t="s">
        <v>1311</v>
      </c>
      <c r="F139" s="13">
        <v>796</v>
      </c>
      <c r="G139" s="16" t="s">
        <v>1312</v>
      </c>
      <c r="H139" s="17">
        <v>215</v>
      </c>
      <c r="I139" s="18">
        <v>71100000</v>
      </c>
      <c r="J139" s="19" t="s">
        <v>1472</v>
      </c>
      <c r="K139" s="20">
        <v>300000</v>
      </c>
      <c r="L139" s="21" t="s">
        <v>1321</v>
      </c>
      <c r="M139" s="13" t="s">
        <v>1343</v>
      </c>
      <c r="N139" s="22" t="s">
        <v>1329</v>
      </c>
      <c r="O139" s="13" t="s">
        <v>1337</v>
      </c>
      <c r="P139" s="13"/>
    </row>
    <row r="140" spans="1:16" ht="18">
      <c r="A140" s="173" t="s">
        <v>48</v>
      </c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2"/>
    </row>
    <row r="141" spans="1:16" ht="33" customHeight="1">
      <c r="A141" s="14" t="s">
        <v>1299</v>
      </c>
      <c r="B141" s="13" t="s">
        <v>1364</v>
      </c>
      <c r="C141" s="13">
        <v>5040110</v>
      </c>
      <c r="D141" s="15" t="s">
        <v>1304</v>
      </c>
      <c r="E141" s="13" t="s">
        <v>1311</v>
      </c>
      <c r="F141" s="13">
        <v>796</v>
      </c>
      <c r="G141" s="16" t="s">
        <v>1312</v>
      </c>
      <c r="H141" s="17">
        <v>1</v>
      </c>
      <c r="I141" s="18">
        <v>71131000</v>
      </c>
      <c r="J141" s="19" t="s">
        <v>1320</v>
      </c>
      <c r="K141" s="20">
        <v>325000</v>
      </c>
      <c r="L141" s="21" t="s">
        <v>1321</v>
      </c>
      <c r="M141" s="13" t="s">
        <v>1321</v>
      </c>
      <c r="N141" s="22" t="s">
        <v>1323</v>
      </c>
      <c r="O141" s="13" t="s">
        <v>1337</v>
      </c>
      <c r="P141" s="13"/>
    </row>
    <row r="142" spans="1:16" ht="31.5">
      <c r="A142" s="14" t="s">
        <v>1300</v>
      </c>
      <c r="B142" s="13" t="s">
        <v>1363</v>
      </c>
      <c r="C142" s="13">
        <v>5000000</v>
      </c>
      <c r="D142" s="15" t="s">
        <v>1305</v>
      </c>
      <c r="E142" s="13" t="s">
        <v>1311</v>
      </c>
      <c r="F142" s="13">
        <v>796</v>
      </c>
      <c r="G142" s="16" t="s">
        <v>1312</v>
      </c>
      <c r="H142" s="17">
        <v>1</v>
      </c>
      <c r="I142" s="18">
        <v>71131000</v>
      </c>
      <c r="J142" s="19" t="s">
        <v>1320</v>
      </c>
      <c r="K142" s="20">
        <v>769000</v>
      </c>
      <c r="L142" s="21" t="s">
        <v>1322</v>
      </c>
      <c r="M142" s="13" t="s">
        <v>1414</v>
      </c>
      <c r="N142" s="22" t="s">
        <v>1329</v>
      </c>
      <c r="O142" s="13" t="s">
        <v>1337</v>
      </c>
      <c r="P142" s="13"/>
    </row>
    <row r="143" spans="1:16" ht="31.5">
      <c r="A143" s="14" t="s">
        <v>1301</v>
      </c>
      <c r="B143" s="13" t="s">
        <v>1362</v>
      </c>
      <c r="C143" s="13">
        <v>3512144</v>
      </c>
      <c r="D143" s="15" t="s">
        <v>1306</v>
      </c>
      <c r="E143" s="13" t="s">
        <v>1311</v>
      </c>
      <c r="F143" s="13">
        <v>796</v>
      </c>
      <c r="G143" s="16" t="s">
        <v>1312</v>
      </c>
      <c r="H143" s="17">
        <v>1</v>
      </c>
      <c r="I143" s="18">
        <v>71131000</v>
      </c>
      <c r="J143" s="19" t="s">
        <v>1320</v>
      </c>
      <c r="K143" s="20">
        <v>760000</v>
      </c>
      <c r="L143" s="21" t="s">
        <v>1322</v>
      </c>
      <c r="M143" s="13" t="s">
        <v>1484</v>
      </c>
      <c r="N143" s="22" t="s">
        <v>1329</v>
      </c>
      <c r="O143" s="13" t="s">
        <v>1337</v>
      </c>
      <c r="P143" s="13"/>
    </row>
    <row r="144" spans="1:16" ht="53.25" customHeight="1">
      <c r="A144" s="14" t="s">
        <v>1302</v>
      </c>
      <c r="B144" s="13" t="s">
        <v>1361</v>
      </c>
      <c r="C144" s="13">
        <v>4521103</v>
      </c>
      <c r="D144" s="15" t="s">
        <v>1307</v>
      </c>
      <c r="E144" s="13" t="s">
        <v>1311</v>
      </c>
      <c r="F144" s="13">
        <v>796</v>
      </c>
      <c r="G144" s="16" t="s">
        <v>1312</v>
      </c>
      <c r="H144" s="17">
        <v>1</v>
      </c>
      <c r="I144" s="18">
        <v>71119000019</v>
      </c>
      <c r="J144" s="19" t="s">
        <v>1476</v>
      </c>
      <c r="K144" s="20">
        <v>385095.33</v>
      </c>
      <c r="L144" s="21" t="s">
        <v>1322</v>
      </c>
      <c r="M144" s="13" t="s">
        <v>1414</v>
      </c>
      <c r="N144" s="22" t="s">
        <v>1329</v>
      </c>
      <c r="O144" s="13" t="s">
        <v>1337</v>
      </c>
      <c r="P144" s="13"/>
    </row>
    <row r="145" spans="1:16" ht="54.75" customHeight="1">
      <c r="A145" s="14" t="s">
        <v>1303</v>
      </c>
      <c r="B145" s="13" t="s">
        <v>1361</v>
      </c>
      <c r="C145" s="13">
        <v>4521103</v>
      </c>
      <c r="D145" s="15" t="s">
        <v>1307</v>
      </c>
      <c r="E145" s="13" t="s">
        <v>1311</v>
      </c>
      <c r="F145" s="13">
        <v>796</v>
      </c>
      <c r="G145" s="16" t="s">
        <v>1312</v>
      </c>
      <c r="H145" s="17">
        <v>1</v>
      </c>
      <c r="I145" s="18">
        <v>71119000017</v>
      </c>
      <c r="J145" s="19" t="s">
        <v>1477</v>
      </c>
      <c r="K145" s="20">
        <v>385095.33</v>
      </c>
      <c r="L145" s="21" t="s">
        <v>1322</v>
      </c>
      <c r="M145" s="13" t="s">
        <v>1414</v>
      </c>
      <c r="N145" s="22" t="s">
        <v>1329</v>
      </c>
      <c r="O145" s="13" t="s">
        <v>1337</v>
      </c>
      <c r="P145" s="13"/>
    </row>
    <row r="146" spans="1:16" ht="31.5">
      <c r="A146" s="14" t="s">
        <v>50</v>
      </c>
      <c r="B146" s="13" t="s">
        <v>1361</v>
      </c>
      <c r="C146" s="13">
        <v>4521103</v>
      </c>
      <c r="D146" s="15" t="s">
        <v>1307</v>
      </c>
      <c r="E146" s="13" t="s">
        <v>1311</v>
      </c>
      <c r="F146" s="13">
        <v>796</v>
      </c>
      <c r="G146" s="16" t="s">
        <v>1312</v>
      </c>
      <c r="H146" s="17">
        <v>1</v>
      </c>
      <c r="I146" s="18">
        <v>71112000013</v>
      </c>
      <c r="J146" s="19" t="s">
        <v>1479</v>
      </c>
      <c r="K146" s="20">
        <v>385095.33</v>
      </c>
      <c r="L146" s="21" t="s">
        <v>1322</v>
      </c>
      <c r="M146" s="13" t="s">
        <v>1414</v>
      </c>
      <c r="N146" s="22" t="s">
        <v>1329</v>
      </c>
      <c r="O146" s="13" t="s">
        <v>1337</v>
      </c>
      <c r="P146" s="13"/>
    </row>
    <row r="147" spans="1:16" ht="31.5">
      <c r="A147" s="14" t="s">
        <v>51</v>
      </c>
      <c r="B147" s="13" t="s">
        <v>1361</v>
      </c>
      <c r="C147" s="13">
        <v>4521103</v>
      </c>
      <c r="D147" s="15" t="s">
        <v>1307</v>
      </c>
      <c r="E147" s="13" t="s">
        <v>1311</v>
      </c>
      <c r="F147" s="13">
        <v>796</v>
      </c>
      <c r="G147" s="16" t="s">
        <v>1312</v>
      </c>
      <c r="H147" s="17">
        <v>1</v>
      </c>
      <c r="I147" s="18">
        <v>71111000006</v>
      </c>
      <c r="J147" s="19" t="s">
        <v>1480</v>
      </c>
      <c r="K147" s="20">
        <v>385095.33</v>
      </c>
      <c r="L147" s="21" t="s">
        <v>1322</v>
      </c>
      <c r="M147" s="13" t="s">
        <v>1414</v>
      </c>
      <c r="N147" s="22" t="s">
        <v>1329</v>
      </c>
      <c r="O147" s="13" t="s">
        <v>1337</v>
      </c>
      <c r="P147" s="13"/>
    </row>
    <row r="148" spans="1:16" ht="31.5">
      <c r="A148" s="14" t="s">
        <v>52</v>
      </c>
      <c r="B148" s="13" t="s">
        <v>1361</v>
      </c>
      <c r="C148" s="13">
        <v>4521103</v>
      </c>
      <c r="D148" s="15" t="s">
        <v>1307</v>
      </c>
      <c r="E148" s="13" t="s">
        <v>1311</v>
      </c>
      <c r="F148" s="13">
        <v>796</v>
      </c>
      <c r="G148" s="16" t="s">
        <v>1312</v>
      </c>
      <c r="H148" s="17">
        <v>1</v>
      </c>
      <c r="I148" s="18">
        <v>71112000002</v>
      </c>
      <c r="J148" s="19" t="s">
        <v>1481</v>
      </c>
      <c r="K148" s="20">
        <v>385095.33</v>
      </c>
      <c r="L148" s="21" t="s">
        <v>1322</v>
      </c>
      <c r="M148" s="13" t="s">
        <v>1414</v>
      </c>
      <c r="N148" s="22" t="s">
        <v>1329</v>
      </c>
      <c r="O148" s="13" t="s">
        <v>1337</v>
      </c>
      <c r="P148" s="13"/>
    </row>
    <row r="149" spans="1:16" ht="54.75" customHeight="1">
      <c r="A149" s="14" t="s">
        <v>53</v>
      </c>
      <c r="B149" s="13" t="s">
        <v>1361</v>
      </c>
      <c r="C149" s="13">
        <v>4521103</v>
      </c>
      <c r="D149" s="15" t="s">
        <v>1308</v>
      </c>
      <c r="E149" s="13" t="s">
        <v>1311</v>
      </c>
      <c r="F149" s="13">
        <v>796</v>
      </c>
      <c r="G149" s="16" t="s">
        <v>1312</v>
      </c>
      <c r="H149" s="17">
        <v>1</v>
      </c>
      <c r="I149" s="18">
        <v>71116000007</v>
      </c>
      <c r="J149" s="19" t="s">
        <v>1482</v>
      </c>
      <c r="K149" s="20">
        <v>495000</v>
      </c>
      <c r="L149" s="21" t="s">
        <v>1322</v>
      </c>
      <c r="M149" s="13" t="s">
        <v>1414</v>
      </c>
      <c r="N149" s="22" t="s">
        <v>1329</v>
      </c>
      <c r="O149" s="13" t="s">
        <v>1337</v>
      </c>
      <c r="P149" s="13"/>
    </row>
    <row r="150" spans="1:16" ht="55.5" customHeight="1">
      <c r="A150" s="14" t="s">
        <v>54</v>
      </c>
      <c r="B150" s="13" t="s">
        <v>1361</v>
      </c>
      <c r="C150" s="13">
        <v>4521103</v>
      </c>
      <c r="D150" s="15" t="s">
        <v>1309</v>
      </c>
      <c r="E150" s="13" t="s">
        <v>1311</v>
      </c>
      <c r="F150" s="13">
        <v>796</v>
      </c>
      <c r="G150" s="16" t="s">
        <v>1312</v>
      </c>
      <c r="H150" s="17">
        <v>1</v>
      </c>
      <c r="I150" s="18">
        <v>71112000014</v>
      </c>
      <c r="J150" s="19" t="s">
        <v>1483</v>
      </c>
      <c r="K150" s="20">
        <v>5265360</v>
      </c>
      <c r="L150" s="21" t="s">
        <v>1322</v>
      </c>
      <c r="M150" s="13" t="s">
        <v>1414</v>
      </c>
      <c r="N150" s="22" t="s">
        <v>1324</v>
      </c>
      <c r="O150" s="13" t="s">
        <v>1337</v>
      </c>
      <c r="P150" s="13"/>
    </row>
    <row r="151" spans="1:16" ht="47.25">
      <c r="A151" s="14" t="s">
        <v>55</v>
      </c>
      <c r="B151" s="13" t="s">
        <v>1361</v>
      </c>
      <c r="C151" s="13">
        <v>4521103</v>
      </c>
      <c r="D151" s="15" t="s">
        <v>1310</v>
      </c>
      <c r="E151" s="13" t="s">
        <v>1311</v>
      </c>
      <c r="F151" s="13">
        <v>796</v>
      </c>
      <c r="G151" s="16" t="s">
        <v>1312</v>
      </c>
      <c r="H151" s="17">
        <v>1</v>
      </c>
      <c r="I151" s="18">
        <v>71129000010</v>
      </c>
      <c r="J151" s="19" t="s">
        <v>1469</v>
      </c>
      <c r="K151" s="20">
        <v>4144020</v>
      </c>
      <c r="L151" s="21" t="s">
        <v>1322</v>
      </c>
      <c r="M151" s="13" t="s">
        <v>1414</v>
      </c>
      <c r="N151" s="22" t="s">
        <v>1324</v>
      </c>
      <c r="O151" s="13" t="s">
        <v>1337</v>
      </c>
      <c r="P151" s="13"/>
    </row>
    <row r="152" spans="1:16" ht="47.25" customHeight="1">
      <c r="A152" s="14" t="s">
        <v>56</v>
      </c>
      <c r="B152" s="13" t="s">
        <v>1363</v>
      </c>
      <c r="C152" s="13">
        <v>5000000</v>
      </c>
      <c r="D152" s="15" t="s">
        <v>81</v>
      </c>
      <c r="E152" s="13" t="s">
        <v>1311</v>
      </c>
      <c r="F152" s="13">
        <v>796</v>
      </c>
      <c r="G152" s="16" t="s">
        <v>1312</v>
      </c>
      <c r="H152" s="17">
        <v>1</v>
      </c>
      <c r="I152" s="18">
        <v>71131000</v>
      </c>
      <c r="J152" s="19" t="s">
        <v>1320</v>
      </c>
      <c r="K152" s="20">
        <v>820000</v>
      </c>
      <c r="L152" s="28" t="s">
        <v>1400</v>
      </c>
      <c r="M152" s="13" t="s">
        <v>1400</v>
      </c>
      <c r="N152" s="22" t="s">
        <v>1323</v>
      </c>
      <c r="O152" s="13" t="s">
        <v>1337</v>
      </c>
      <c r="P152" s="13"/>
    </row>
    <row r="153" spans="1:16" ht="47.25" customHeight="1">
      <c r="A153" s="30" t="s">
        <v>80</v>
      </c>
      <c r="B153" s="29" t="s">
        <v>1361</v>
      </c>
      <c r="C153" s="29">
        <v>4521103</v>
      </c>
      <c r="D153" s="31" t="s">
        <v>83</v>
      </c>
      <c r="E153" s="29" t="s">
        <v>1311</v>
      </c>
      <c r="F153" s="29">
        <v>796</v>
      </c>
      <c r="G153" s="32" t="s">
        <v>1312</v>
      </c>
      <c r="H153" s="33">
        <v>1</v>
      </c>
      <c r="I153" s="26" t="s">
        <v>1325</v>
      </c>
      <c r="J153" s="34" t="s">
        <v>1478</v>
      </c>
      <c r="K153" s="35">
        <v>394500</v>
      </c>
      <c r="L153" s="36" t="s">
        <v>1388</v>
      </c>
      <c r="M153" s="29" t="s">
        <v>15</v>
      </c>
      <c r="N153" s="37" t="s">
        <v>1323</v>
      </c>
      <c r="O153" s="29" t="s">
        <v>1337</v>
      </c>
      <c r="P153" s="29"/>
    </row>
    <row r="154" spans="1:16" ht="47.25" customHeight="1">
      <c r="A154" s="14" t="s">
        <v>82</v>
      </c>
      <c r="B154" s="29" t="s">
        <v>1361</v>
      </c>
      <c r="C154" s="29">
        <v>4521103</v>
      </c>
      <c r="D154" s="31" t="s">
        <v>83</v>
      </c>
      <c r="E154" s="29" t="s">
        <v>1311</v>
      </c>
      <c r="F154" s="29">
        <v>796</v>
      </c>
      <c r="G154" s="32" t="s">
        <v>1312</v>
      </c>
      <c r="H154" s="33">
        <v>1</v>
      </c>
      <c r="I154" s="14" t="s">
        <v>1325</v>
      </c>
      <c r="J154" s="34" t="s">
        <v>1478</v>
      </c>
      <c r="K154" s="20">
        <v>385095.33</v>
      </c>
      <c r="L154" s="28" t="s">
        <v>1322</v>
      </c>
      <c r="M154" s="13" t="s">
        <v>1414</v>
      </c>
      <c r="N154" s="22" t="s">
        <v>1329</v>
      </c>
      <c r="O154" s="13" t="s">
        <v>1337</v>
      </c>
      <c r="P154" s="13"/>
    </row>
    <row r="155" spans="1:16" ht="47.25" customHeight="1">
      <c r="A155" s="14" t="s">
        <v>86</v>
      </c>
      <c r="B155" s="13" t="s">
        <v>1362</v>
      </c>
      <c r="C155" s="13">
        <v>3512103</v>
      </c>
      <c r="D155" s="15" t="s">
        <v>88</v>
      </c>
      <c r="E155" s="29" t="s">
        <v>1311</v>
      </c>
      <c r="F155" s="29">
        <v>796</v>
      </c>
      <c r="G155" s="32" t="s">
        <v>1312</v>
      </c>
      <c r="H155" s="33">
        <v>1</v>
      </c>
      <c r="I155" s="18">
        <v>71131000</v>
      </c>
      <c r="J155" s="19" t="s">
        <v>1320</v>
      </c>
      <c r="K155" s="20">
        <v>460000</v>
      </c>
      <c r="L155" s="13" t="s">
        <v>1349</v>
      </c>
      <c r="M155" s="13" t="s">
        <v>1349</v>
      </c>
      <c r="N155" s="22" t="s">
        <v>1323</v>
      </c>
      <c r="O155" s="13" t="s">
        <v>1337</v>
      </c>
      <c r="P155" s="13"/>
    </row>
    <row r="156" spans="1:16" ht="47.25" customHeight="1">
      <c r="A156" s="14" t="s">
        <v>87</v>
      </c>
      <c r="B156" s="13" t="s">
        <v>1362</v>
      </c>
      <c r="C156" s="13">
        <v>3513282</v>
      </c>
      <c r="D156" s="15" t="s">
        <v>89</v>
      </c>
      <c r="E156" s="29" t="s">
        <v>1311</v>
      </c>
      <c r="F156" s="29">
        <v>796</v>
      </c>
      <c r="G156" s="32" t="s">
        <v>1312</v>
      </c>
      <c r="H156" s="33">
        <v>1</v>
      </c>
      <c r="I156" s="18">
        <v>71131000</v>
      </c>
      <c r="J156" s="19" t="s">
        <v>1320</v>
      </c>
      <c r="K156" s="20">
        <v>400000</v>
      </c>
      <c r="L156" s="13" t="s">
        <v>1349</v>
      </c>
      <c r="M156" s="13" t="s">
        <v>1349</v>
      </c>
      <c r="N156" s="22" t="s">
        <v>90</v>
      </c>
      <c r="O156" s="13" t="s">
        <v>1337</v>
      </c>
      <c r="P156" s="13"/>
    </row>
    <row r="157" spans="1:16" ht="47.25" customHeight="1">
      <c r="A157" s="14" t="s">
        <v>127</v>
      </c>
      <c r="B157" s="13" t="s">
        <v>1364</v>
      </c>
      <c r="C157" s="13">
        <v>5040110</v>
      </c>
      <c r="D157" s="15" t="s">
        <v>128</v>
      </c>
      <c r="E157" s="29" t="s">
        <v>1311</v>
      </c>
      <c r="F157" s="13">
        <v>796</v>
      </c>
      <c r="G157" s="16" t="s">
        <v>1312</v>
      </c>
      <c r="H157" s="17">
        <v>1</v>
      </c>
      <c r="I157" s="18">
        <v>71131000</v>
      </c>
      <c r="J157" s="19" t="s">
        <v>1320</v>
      </c>
      <c r="K157" s="20">
        <v>490000</v>
      </c>
      <c r="L157" s="13" t="s">
        <v>1453</v>
      </c>
      <c r="M157" s="13" t="s">
        <v>1453</v>
      </c>
      <c r="N157" s="22" t="s">
        <v>90</v>
      </c>
      <c r="O157" s="13" t="s">
        <v>1337</v>
      </c>
      <c r="P157" s="13"/>
    </row>
    <row r="158" spans="1:16" ht="18">
      <c r="A158" s="173" t="s">
        <v>49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2"/>
    </row>
    <row r="159" spans="1:16" ht="47.25">
      <c r="A159" s="14" t="s">
        <v>57</v>
      </c>
      <c r="B159" s="13" t="s">
        <v>1360</v>
      </c>
      <c r="C159" s="13">
        <v>7290000</v>
      </c>
      <c r="D159" s="13" t="s">
        <v>1345</v>
      </c>
      <c r="E159" s="13" t="s">
        <v>1328</v>
      </c>
      <c r="F159" s="13">
        <v>796</v>
      </c>
      <c r="G159" s="16" t="s">
        <v>1312</v>
      </c>
      <c r="H159" s="13">
        <v>1</v>
      </c>
      <c r="I159" s="18">
        <v>71131000</v>
      </c>
      <c r="J159" s="13" t="s">
        <v>1320</v>
      </c>
      <c r="K159" s="25">
        <v>180000</v>
      </c>
      <c r="L159" s="13" t="s">
        <v>1322</v>
      </c>
      <c r="M159" s="13" t="s">
        <v>1414</v>
      </c>
      <c r="N159" s="13" t="s">
        <v>1329</v>
      </c>
      <c r="O159" s="13" t="s">
        <v>1337</v>
      </c>
      <c r="P159" s="13"/>
    </row>
    <row r="160" spans="1:16" ht="47.25">
      <c r="A160" s="14" t="s">
        <v>58</v>
      </c>
      <c r="B160" s="13" t="s">
        <v>1360</v>
      </c>
      <c r="C160" s="13">
        <v>7290000</v>
      </c>
      <c r="D160" s="13" t="s">
        <v>1327</v>
      </c>
      <c r="E160" s="13" t="s">
        <v>1328</v>
      </c>
      <c r="F160" s="13">
        <v>796</v>
      </c>
      <c r="G160" s="16" t="s">
        <v>1312</v>
      </c>
      <c r="H160" s="13">
        <v>6</v>
      </c>
      <c r="I160" s="18">
        <v>71131000</v>
      </c>
      <c r="J160" s="13" t="s">
        <v>1320</v>
      </c>
      <c r="K160" s="25">
        <v>150000</v>
      </c>
      <c r="L160" s="13" t="s">
        <v>1340</v>
      </c>
      <c r="M160" s="13" t="s">
        <v>1453</v>
      </c>
      <c r="N160" s="13" t="s">
        <v>1329</v>
      </c>
      <c r="O160" s="13" t="s">
        <v>1337</v>
      </c>
      <c r="P160" s="13"/>
    </row>
    <row r="161" spans="1:16" ht="38.25" customHeight="1">
      <c r="A161" s="14" t="s">
        <v>59</v>
      </c>
      <c r="B161" s="13" t="s">
        <v>1356</v>
      </c>
      <c r="C161" s="13">
        <v>2101031</v>
      </c>
      <c r="D161" s="13" t="s">
        <v>1347</v>
      </c>
      <c r="E161" s="13" t="s">
        <v>1311</v>
      </c>
      <c r="F161" s="13">
        <v>778</v>
      </c>
      <c r="G161" s="16" t="s">
        <v>1348</v>
      </c>
      <c r="H161" s="13">
        <v>500</v>
      </c>
      <c r="I161" s="18">
        <v>71131000</v>
      </c>
      <c r="J161" s="13" t="s">
        <v>1320</v>
      </c>
      <c r="K161" s="25">
        <v>90000</v>
      </c>
      <c r="L161" s="13" t="s">
        <v>1349</v>
      </c>
      <c r="M161" s="13" t="s">
        <v>1350</v>
      </c>
      <c r="N161" s="13" t="s">
        <v>1323</v>
      </c>
      <c r="O161" s="13" t="s">
        <v>1337</v>
      </c>
      <c r="P161" s="13"/>
    </row>
    <row r="162" spans="1:16" ht="50.25" customHeight="1">
      <c r="A162" s="14" t="s">
        <v>60</v>
      </c>
      <c r="B162" s="13" t="s">
        <v>1356</v>
      </c>
      <c r="C162" s="13">
        <v>3699010</v>
      </c>
      <c r="D162" s="13" t="s">
        <v>1351</v>
      </c>
      <c r="E162" s="13" t="s">
        <v>1311</v>
      </c>
      <c r="F162" s="13">
        <v>839</v>
      </c>
      <c r="G162" s="16" t="s">
        <v>1352</v>
      </c>
      <c r="H162" s="13">
        <v>50</v>
      </c>
      <c r="I162" s="18">
        <v>71131000</v>
      </c>
      <c r="J162" s="13" t="s">
        <v>1320</v>
      </c>
      <c r="K162" s="25">
        <v>160000</v>
      </c>
      <c r="L162" s="13" t="s">
        <v>1349</v>
      </c>
      <c r="M162" s="13" t="s">
        <v>1350</v>
      </c>
      <c r="N162" s="13" t="s">
        <v>1329</v>
      </c>
      <c r="O162" s="13" t="s">
        <v>1337</v>
      </c>
      <c r="P162" s="13"/>
    </row>
    <row r="163" spans="1:16" ht="50.25" customHeight="1">
      <c r="A163" s="14" t="s">
        <v>61</v>
      </c>
      <c r="B163" s="13" t="s">
        <v>1359</v>
      </c>
      <c r="C163" s="13">
        <v>51504010</v>
      </c>
      <c r="D163" s="13" t="s">
        <v>1353</v>
      </c>
      <c r="E163" s="13" t="s">
        <v>1311</v>
      </c>
      <c r="F163" s="13">
        <v>839</v>
      </c>
      <c r="G163" s="16" t="s">
        <v>1352</v>
      </c>
      <c r="H163" s="13">
        <v>10</v>
      </c>
      <c r="I163" s="18">
        <v>71131000</v>
      </c>
      <c r="J163" s="13" t="s">
        <v>1320</v>
      </c>
      <c r="K163" s="25">
        <v>1800000</v>
      </c>
      <c r="L163" s="13" t="s">
        <v>1349</v>
      </c>
      <c r="M163" s="13" t="s">
        <v>1350</v>
      </c>
      <c r="N163" s="13" t="s">
        <v>1324</v>
      </c>
      <c r="O163" s="13" t="s">
        <v>1337</v>
      </c>
      <c r="P163" s="13"/>
    </row>
    <row r="164" spans="1:16" ht="69.75" customHeight="1">
      <c r="A164" s="14" t="s">
        <v>96</v>
      </c>
      <c r="B164" s="13">
        <v>52.61</v>
      </c>
      <c r="C164" s="13">
        <v>5200000</v>
      </c>
      <c r="D164" s="13" t="s">
        <v>97</v>
      </c>
      <c r="E164" s="13" t="s">
        <v>1311</v>
      </c>
      <c r="F164" s="13">
        <v>796</v>
      </c>
      <c r="G164" s="16" t="s">
        <v>1314</v>
      </c>
      <c r="H164" s="13">
        <v>47</v>
      </c>
      <c r="I164" s="18">
        <v>71131000</v>
      </c>
      <c r="J164" s="13" t="s">
        <v>1320</v>
      </c>
      <c r="K164" s="25" t="s">
        <v>98</v>
      </c>
      <c r="L164" s="13" t="s">
        <v>100</v>
      </c>
      <c r="M164" s="13" t="s">
        <v>99</v>
      </c>
      <c r="N164" s="13" t="s">
        <v>1323</v>
      </c>
      <c r="O164" s="13" t="s">
        <v>1337</v>
      </c>
      <c r="P164" s="13"/>
    </row>
    <row r="165" spans="1:16" ht="17.25" customHeight="1">
      <c r="A165" s="173" t="s">
        <v>1346</v>
      </c>
      <c r="B165" s="171"/>
      <c r="C165" s="171"/>
      <c r="D165" s="171"/>
      <c r="E165" s="171"/>
      <c r="F165" s="171"/>
      <c r="G165" s="171"/>
      <c r="H165" s="171"/>
      <c r="I165" s="171"/>
      <c r="J165" s="172"/>
      <c r="K165" s="170">
        <f>K164+K163+K162+K161+K160+K159+K156+K155+K154+K153+K152+K151+K150+K149+K148+K147+K146+K145+K144+K143+K142+K141+K139+K138+K137+K125+K123+K121+K120+K119+K118+K117+K116+K115+K114+K113+K112+K111+K110+K109+K108+K107+K106+K105+K104+K103+K102+K101+K100+K99+K98+K97+K96+K95+K94+K93+K92+K91+K90+K89+K88+K87+K86+K85+K84+K83+K82+K81+K80+K79+K78+K77+K76+K75+K74+K73+K72+K71+K70+K69+K68+K67+K66+K65+K64+K63+K62+K61+K60+K59+K58+K57+K56+K55+K54+K53+K52+K51+K50+K49+K48+K47+K46+K45+K44+K43+K42+K41+K40+K39+K38+K37+K36+K35+K34+K33+K32+K31+K30+K29+K28+K27+K26+K25+K24+K23+K22+K21+K20+K19+K18+K17+K126+K127+K128+K129+K157+K130+K131+K132+K133+K134+K135</f>
        <v>1241583030.51</v>
      </c>
      <c r="L165" s="171"/>
      <c r="M165" s="171"/>
      <c r="N165" s="171"/>
      <c r="O165" s="171"/>
      <c r="P165" s="172"/>
    </row>
    <row r="166" spans="1:16" s="9" customFormat="1" ht="17.25" customHeight="1">
      <c r="A166" s="7"/>
      <c r="B166" s="27"/>
      <c r="C166" s="27"/>
      <c r="D166" s="27"/>
      <c r="E166" s="27"/>
      <c r="F166" s="27"/>
      <c r="G166" s="27"/>
      <c r="H166" s="27"/>
      <c r="I166" s="27"/>
      <c r="J166" s="27"/>
      <c r="K166" s="8"/>
      <c r="L166" s="27"/>
      <c r="M166" s="27"/>
      <c r="N166" s="27"/>
      <c r="O166" s="27"/>
      <c r="P166" s="27"/>
    </row>
    <row r="167" spans="1:16" ht="12.75">
      <c r="A167" s="2"/>
      <c r="B167" s="3"/>
      <c r="C167" s="3"/>
      <c r="D167" s="3"/>
      <c r="E167" s="3"/>
      <c r="F167" s="3"/>
      <c r="G167" s="4"/>
      <c r="H167" s="3"/>
      <c r="I167" s="5"/>
      <c r="J167" s="3"/>
      <c r="K167" s="6"/>
      <c r="L167" s="3"/>
      <c r="M167" s="3"/>
      <c r="N167" s="3"/>
      <c r="O167" s="3"/>
      <c r="P167" s="3"/>
    </row>
    <row r="168" ht="13.5" customHeight="1"/>
    <row r="169" spans="1:11" ht="14.25" customHeight="1">
      <c r="A169" s="177"/>
      <c r="B169" s="177"/>
      <c r="C169" s="177"/>
      <c r="D169" s="177"/>
      <c r="E169" s="177"/>
      <c r="F169" s="177"/>
      <c r="J169" s="178"/>
      <c r="K169" s="178"/>
    </row>
    <row r="170" spans="1:11" ht="12.75">
      <c r="A170" s="178"/>
      <c r="B170" s="178"/>
      <c r="C170" s="178"/>
      <c r="D170" s="178"/>
      <c r="E170" s="178"/>
      <c r="F170" s="178"/>
      <c r="H170" s="1"/>
      <c r="J170" s="178"/>
      <c r="K170" s="178"/>
    </row>
    <row r="172" ht="12.75">
      <c r="H172" s="1"/>
    </row>
  </sheetData>
  <sheetProtection/>
  <mergeCells count="40">
    <mergeCell ref="E13:E14"/>
    <mergeCell ref="F13:G13"/>
    <mergeCell ref="A2:I2"/>
    <mergeCell ref="E4:I4"/>
    <mergeCell ref="A4:D4"/>
    <mergeCell ref="E8:I8"/>
    <mergeCell ref="A5:D5"/>
    <mergeCell ref="E5:I5"/>
    <mergeCell ref="E6:I6"/>
    <mergeCell ref="E7:I7"/>
    <mergeCell ref="A6:D6"/>
    <mergeCell ref="A8:D8"/>
    <mergeCell ref="A7:D7"/>
    <mergeCell ref="A16:P16"/>
    <mergeCell ref="A9:D9"/>
    <mergeCell ref="E9:I9"/>
    <mergeCell ref="A12:A14"/>
    <mergeCell ref="E10:I10"/>
    <mergeCell ref="H13:H14"/>
    <mergeCell ref="A10:D10"/>
    <mergeCell ref="A158:P158"/>
    <mergeCell ref="K13:K14"/>
    <mergeCell ref="L13:M13"/>
    <mergeCell ref="N12:N14"/>
    <mergeCell ref="L2:P8"/>
    <mergeCell ref="B12:B14"/>
    <mergeCell ref="D12:M12"/>
    <mergeCell ref="A136:P136"/>
    <mergeCell ref="P12:P14"/>
    <mergeCell ref="I13:J13"/>
    <mergeCell ref="K165:P165"/>
    <mergeCell ref="A165:J165"/>
    <mergeCell ref="C12:C14"/>
    <mergeCell ref="O12:O13"/>
    <mergeCell ref="A169:F169"/>
    <mergeCell ref="A170:F170"/>
    <mergeCell ref="J169:K169"/>
    <mergeCell ref="J170:K170"/>
    <mergeCell ref="A140:P140"/>
    <mergeCell ref="D13:D14"/>
  </mergeCells>
  <hyperlinks>
    <hyperlink ref="E7" r:id="rId1" display="UGK-2006@mail.ru"/>
  </hyperlinks>
  <printOptions/>
  <pageMargins left="0.64" right="0.17" top="0.3937007874015748" bottom="0.5118110236220472" header="0.7480314960629921" footer="1.220472440944882"/>
  <pageSetup fitToHeight="9999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0"/>
  <sheetViews>
    <sheetView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11.140625" style="0" customWidth="1"/>
    <col min="4" max="4" width="28.00390625" style="0" customWidth="1"/>
    <col min="5" max="5" width="30.421875" style="0" customWidth="1"/>
    <col min="6" max="6" width="11.57421875" style="0" customWidth="1"/>
    <col min="7" max="7" width="12.28125" style="0" customWidth="1"/>
    <col min="8" max="8" width="12.00390625" style="0" customWidth="1"/>
    <col min="9" max="9" width="18.7109375" style="0" customWidth="1"/>
    <col min="10" max="10" width="27.00390625" style="0" customWidth="1"/>
    <col min="11" max="11" width="25.8515625" style="0" customWidth="1"/>
    <col min="12" max="12" width="25.28125" style="0" customWidth="1"/>
    <col min="13" max="13" width="25.00390625" style="0" customWidth="1"/>
    <col min="14" max="14" width="18.7109375" style="0" customWidth="1"/>
    <col min="15" max="15" width="23.00390625" style="0" customWidth="1"/>
    <col min="16" max="16" width="20.7109375" style="0" customWidth="1"/>
  </cols>
  <sheetData>
    <row r="1" spans="1:16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2.25" customHeight="1">
      <c r="A2" s="192" t="s">
        <v>116</v>
      </c>
      <c r="B2" s="192"/>
      <c r="C2" s="192"/>
      <c r="D2" s="192"/>
      <c r="E2" s="192"/>
      <c r="F2" s="192"/>
      <c r="G2" s="192"/>
      <c r="H2" s="192"/>
      <c r="I2" s="192"/>
      <c r="J2" s="10"/>
      <c r="K2" s="10"/>
      <c r="L2" s="181" t="s">
        <v>358</v>
      </c>
      <c r="M2" s="181"/>
      <c r="N2" s="181"/>
      <c r="O2" s="181"/>
      <c r="P2" s="181"/>
    </row>
    <row r="3" spans="1:16" ht="2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81"/>
      <c r="M3" s="181"/>
      <c r="N3" s="181"/>
      <c r="O3" s="181"/>
      <c r="P3" s="181"/>
    </row>
    <row r="4" spans="1:16" ht="15.75">
      <c r="A4" s="186" t="s">
        <v>1214</v>
      </c>
      <c r="B4" s="187"/>
      <c r="C4" s="187"/>
      <c r="D4" s="188"/>
      <c r="E4" s="186" t="s">
        <v>1221</v>
      </c>
      <c r="F4" s="187"/>
      <c r="G4" s="187"/>
      <c r="H4" s="187"/>
      <c r="I4" s="188"/>
      <c r="J4" s="11"/>
      <c r="K4" s="11"/>
      <c r="L4" s="181"/>
      <c r="M4" s="181"/>
      <c r="N4" s="181"/>
      <c r="O4" s="181"/>
      <c r="P4" s="181"/>
    </row>
    <row r="5" spans="1:16" ht="19.5" customHeight="1">
      <c r="A5" s="186" t="s">
        <v>1215</v>
      </c>
      <c r="B5" s="187"/>
      <c r="C5" s="187"/>
      <c r="D5" s="188"/>
      <c r="E5" s="193" t="s">
        <v>1222</v>
      </c>
      <c r="F5" s="193"/>
      <c r="G5" s="193"/>
      <c r="H5" s="193"/>
      <c r="I5" s="193"/>
      <c r="J5" s="11"/>
      <c r="K5" s="11"/>
      <c r="L5" s="181"/>
      <c r="M5" s="181"/>
      <c r="N5" s="181"/>
      <c r="O5" s="181"/>
      <c r="P5" s="181"/>
    </row>
    <row r="6" spans="1:16" ht="18.75" customHeight="1">
      <c r="A6" s="186" t="s">
        <v>1216</v>
      </c>
      <c r="B6" s="187"/>
      <c r="C6" s="187"/>
      <c r="D6" s="188"/>
      <c r="E6" s="186" t="s">
        <v>1223</v>
      </c>
      <c r="F6" s="187"/>
      <c r="G6" s="187"/>
      <c r="H6" s="187"/>
      <c r="I6" s="188"/>
      <c r="J6" s="11"/>
      <c r="K6" s="11"/>
      <c r="L6" s="181"/>
      <c r="M6" s="181"/>
      <c r="N6" s="181"/>
      <c r="O6" s="181"/>
      <c r="P6" s="181"/>
    </row>
    <row r="7" spans="1:16" ht="20.25" customHeight="1">
      <c r="A7" s="186" t="s">
        <v>1217</v>
      </c>
      <c r="B7" s="187"/>
      <c r="C7" s="187"/>
      <c r="D7" s="188"/>
      <c r="E7" s="194" t="s">
        <v>1224</v>
      </c>
      <c r="F7" s="187"/>
      <c r="G7" s="187"/>
      <c r="H7" s="187"/>
      <c r="I7" s="188"/>
      <c r="J7" s="11"/>
      <c r="K7" s="11"/>
      <c r="L7" s="181"/>
      <c r="M7" s="181"/>
      <c r="N7" s="181"/>
      <c r="O7" s="181"/>
      <c r="P7" s="181"/>
    </row>
    <row r="8" spans="1:16" ht="18" customHeight="1">
      <c r="A8" s="186" t="s">
        <v>1218</v>
      </c>
      <c r="B8" s="187"/>
      <c r="C8" s="187"/>
      <c r="D8" s="188"/>
      <c r="E8" s="186">
        <v>8601029263</v>
      </c>
      <c r="F8" s="187"/>
      <c r="G8" s="187"/>
      <c r="H8" s="187"/>
      <c r="I8" s="188"/>
      <c r="J8" s="11"/>
      <c r="K8" s="11"/>
      <c r="L8" s="181"/>
      <c r="M8" s="181"/>
      <c r="N8" s="181"/>
      <c r="O8" s="181"/>
      <c r="P8" s="181"/>
    </row>
    <row r="9" spans="1:16" ht="17.25" customHeight="1">
      <c r="A9" s="186" t="s">
        <v>1219</v>
      </c>
      <c r="B9" s="187"/>
      <c r="C9" s="187"/>
      <c r="D9" s="188"/>
      <c r="E9" s="186">
        <v>860101001</v>
      </c>
      <c r="F9" s="187"/>
      <c r="G9" s="187"/>
      <c r="H9" s="187"/>
      <c r="I9" s="188"/>
      <c r="J9" s="11"/>
      <c r="K9" s="11"/>
      <c r="L9" s="11"/>
      <c r="M9" s="11"/>
      <c r="N9" s="11"/>
      <c r="O9" s="11"/>
      <c r="P9" s="11"/>
    </row>
    <row r="10" spans="1:16" ht="19.5" customHeight="1">
      <c r="A10" s="186" t="s">
        <v>1220</v>
      </c>
      <c r="B10" s="187"/>
      <c r="C10" s="187"/>
      <c r="D10" s="188"/>
      <c r="E10" s="191">
        <v>71131000</v>
      </c>
      <c r="F10" s="187"/>
      <c r="G10" s="187"/>
      <c r="H10" s="187"/>
      <c r="I10" s="188"/>
      <c r="J10" s="11"/>
      <c r="K10" s="11"/>
      <c r="L10" s="11"/>
      <c r="M10" s="11"/>
      <c r="N10" s="11"/>
      <c r="O10" s="11"/>
      <c r="P10" s="11"/>
    </row>
    <row r="11" spans="1:16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1" customHeight="1">
      <c r="A12" s="174" t="s">
        <v>1195</v>
      </c>
      <c r="B12" s="174" t="s">
        <v>1196</v>
      </c>
      <c r="C12" s="174" t="s">
        <v>1197</v>
      </c>
      <c r="D12" s="179" t="s">
        <v>1198</v>
      </c>
      <c r="E12" s="182"/>
      <c r="F12" s="182"/>
      <c r="G12" s="182"/>
      <c r="H12" s="182"/>
      <c r="I12" s="182"/>
      <c r="J12" s="182"/>
      <c r="K12" s="182"/>
      <c r="L12" s="182"/>
      <c r="M12" s="180"/>
      <c r="N12" s="174" t="s">
        <v>1209</v>
      </c>
      <c r="O12" s="174" t="s">
        <v>1210</v>
      </c>
      <c r="P12" s="174" t="s">
        <v>1212</v>
      </c>
    </row>
    <row r="13" spans="1:16" ht="50.25" customHeight="1">
      <c r="A13" s="175"/>
      <c r="B13" s="175"/>
      <c r="C13" s="175"/>
      <c r="D13" s="201" t="s">
        <v>1199</v>
      </c>
      <c r="E13" s="174" t="s">
        <v>1200</v>
      </c>
      <c r="F13" s="179" t="s">
        <v>1213</v>
      </c>
      <c r="G13" s="180"/>
      <c r="H13" s="174" t="s">
        <v>1203</v>
      </c>
      <c r="I13" s="179" t="s">
        <v>1204</v>
      </c>
      <c r="J13" s="180"/>
      <c r="K13" s="201" t="s">
        <v>1225</v>
      </c>
      <c r="L13" s="179" t="s">
        <v>1206</v>
      </c>
      <c r="M13" s="180"/>
      <c r="N13" s="175"/>
      <c r="O13" s="176"/>
      <c r="P13" s="175"/>
    </row>
    <row r="14" spans="1:16" ht="124.5" customHeight="1">
      <c r="A14" s="176"/>
      <c r="B14" s="176"/>
      <c r="C14" s="176"/>
      <c r="D14" s="202"/>
      <c r="E14" s="176"/>
      <c r="F14" s="13" t="s">
        <v>1201</v>
      </c>
      <c r="G14" s="13" t="s">
        <v>1202</v>
      </c>
      <c r="H14" s="176"/>
      <c r="I14" s="13" t="s">
        <v>1205</v>
      </c>
      <c r="J14" s="13" t="s">
        <v>1202</v>
      </c>
      <c r="K14" s="202"/>
      <c r="L14" s="13" t="s">
        <v>1207</v>
      </c>
      <c r="M14" s="13" t="s">
        <v>1208</v>
      </c>
      <c r="N14" s="176"/>
      <c r="O14" s="13" t="s">
        <v>1211</v>
      </c>
      <c r="P14" s="176"/>
    </row>
    <row r="15" spans="1:16" ht="15.75">
      <c r="A15" s="13">
        <v>1</v>
      </c>
      <c r="B15" s="13">
        <v>2</v>
      </c>
      <c r="C15" s="13">
        <v>3</v>
      </c>
      <c r="D15" s="46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46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</row>
    <row r="16" spans="1:16" ht="18.75">
      <c r="A16" s="195" t="s">
        <v>1226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7"/>
    </row>
    <row r="17" spans="1:16" ht="74.25" customHeight="1">
      <c r="A17" s="14" t="s">
        <v>1227</v>
      </c>
      <c r="B17" s="13" t="s">
        <v>1452</v>
      </c>
      <c r="C17" s="13">
        <v>1816000</v>
      </c>
      <c r="D17" s="47" t="s">
        <v>141</v>
      </c>
      <c r="E17" s="13" t="s">
        <v>1342</v>
      </c>
      <c r="F17" s="13">
        <v>839</v>
      </c>
      <c r="G17" s="16" t="s">
        <v>142</v>
      </c>
      <c r="H17" s="17">
        <v>249</v>
      </c>
      <c r="I17" s="18">
        <v>71100000</v>
      </c>
      <c r="J17" s="19" t="s">
        <v>44</v>
      </c>
      <c r="K17" s="48">
        <v>1348355.19</v>
      </c>
      <c r="L17" s="21" t="s">
        <v>143</v>
      </c>
      <c r="M17" s="13" t="s">
        <v>143</v>
      </c>
      <c r="N17" s="50" t="s">
        <v>1329</v>
      </c>
      <c r="O17" s="13" t="s">
        <v>144</v>
      </c>
      <c r="P17" s="13"/>
    </row>
    <row r="18" spans="1:16" ht="71.25" customHeight="1">
      <c r="A18" s="14" t="s">
        <v>1228</v>
      </c>
      <c r="B18" s="13" t="s">
        <v>1445</v>
      </c>
      <c r="C18" s="13">
        <v>8512161</v>
      </c>
      <c r="D18" s="47" t="s">
        <v>1339</v>
      </c>
      <c r="E18" s="13" t="s">
        <v>1344</v>
      </c>
      <c r="F18" s="13">
        <v>792</v>
      </c>
      <c r="G18" s="16" t="s">
        <v>145</v>
      </c>
      <c r="H18" s="17">
        <v>12</v>
      </c>
      <c r="I18" s="18">
        <v>71158918</v>
      </c>
      <c r="J18" s="19" t="s">
        <v>1381</v>
      </c>
      <c r="K18" s="48">
        <v>53472</v>
      </c>
      <c r="L18" s="21" t="s">
        <v>143</v>
      </c>
      <c r="M18" s="13" t="s">
        <v>143</v>
      </c>
      <c r="N18" s="22" t="s">
        <v>1323</v>
      </c>
      <c r="O18" s="13" t="s">
        <v>144</v>
      </c>
      <c r="P18" s="13"/>
    </row>
    <row r="19" spans="1:16" ht="69" customHeight="1">
      <c r="A19" s="14" t="s">
        <v>1229</v>
      </c>
      <c r="B19" s="13" t="s">
        <v>1445</v>
      </c>
      <c r="C19" s="13">
        <v>8512161</v>
      </c>
      <c r="D19" s="47" t="s">
        <v>1339</v>
      </c>
      <c r="E19" s="13" t="s">
        <v>1344</v>
      </c>
      <c r="F19" s="13">
        <v>792</v>
      </c>
      <c r="G19" s="16" t="s">
        <v>145</v>
      </c>
      <c r="H19" s="17">
        <v>102</v>
      </c>
      <c r="I19" s="18">
        <v>71112651</v>
      </c>
      <c r="J19" s="19" t="s">
        <v>146</v>
      </c>
      <c r="K19" s="48">
        <v>454512</v>
      </c>
      <c r="L19" s="21" t="s">
        <v>147</v>
      </c>
      <c r="M19" s="13" t="s">
        <v>147</v>
      </c>
      <c r="N19" s="22" t="s">
        <v>1323</v>
      </c>
      <c r="O19" s="13" t="s">
        <v>144</v>
      </c>
      <c r="P19" s="13"/>
    </row>
    <row r="20" spans="1:16" ht="72" customHeight="1">
      <c r="A20" s="14" t="s">
        <v>1230</v>
      </c>
      <c r="B20" s="13" t="s">
        <v>1445</v>
      </c>
      <c r="C20" s="13">
        <v>8512161</v>
      </c>
      <c r="D20" s="47" t="s">
        <v>1339</v>
      </c>
      <c r="E20" s="13" t="s">
        <v>1344</v>
      </c>
      <c r="F20" s="13">
        <v>792</v>
      </c>
      <c r="G20" s="16" t="s">
        <v>145</v>
      </c>
      <c r="H20" s="17">
        <v>25</v>
      </c>
      <c r="I20" s="18">
        <v>71112654</v>
      </c>
      <c r="J20" s="19" t="s">
        <v>148</v>
      </c>
      <c r="K20" s="48">
        <v>53472</v>
      </c>
      <c r="L20" s="21" t="s">
        <v>147</v>
      </c>
      <c r="M20" s="13" t="s">
        <v>147</v>
      </c>
      <c r="N20" s="22" t="s">
        <v>1323</v>
      </c>
      <c r="O20" s="13" t="s">
        <v>144</v>
      </c>
      <c r="P20" s="13"/>
    </row>
    <row r="21" spans="1:16" ht="73.5" customHeight="1">
      <c r="A21" s="14" t="s">
        <v>1231</v>
      </c>
      <c r="B21" s="13" t="s">
        <v>1445</v>
      </c>
      <c r="C21" s="13">
        <v>8512161</v>
      </c>
      <c r="D21" s="47" t="s">
        <v>1339</v>
      </c>
      <c r="E21" s="13" t="s">
        <v>1344</v>
      </c>
      <c r="F21" s="13">
        <v>792</v>
      </c>
      <c r="G21" s="16" t="s">
        <v>145</v>
      </c>
      <c r="H21" s="17">
        <v>75</v>
      </c>
      <c r="I21" s="18">
        <v>71131000</v>
      </c>
      <c r="J21" s="19" t="s">
        <v>1320</v>
      </c>
      <c r="K21" s="49">
        <v>334245.75</v>
      </c>
      <c r="L21" s="21" t="s">
        <v>147</v>
      </c>
      <c r="M21" s="13" t="s">
        <v>147</v>
      </c>
      <c r="N21" s="22" t="s">
        <v>1323</v>
      </c>
      <c r="O21" s="13" t="s">
        <v>144</v>
      </c>
      <c r="P21" s="13"/>
    </row>
    <row r="22" spans="1:16" ht="63">
      <c r="A22" s="14" t="s">
        <v>1232</v>
      </c>
      <c r="B22" s="13" t="s">
        <v>1445</v>
      </c>
      <c r="C22" s="13">
        <v>8512161</v>
      </c>
      <c r="D22" s="47" t="s">
        <v>1339</v>
      </c>
      <c r="E22" s="13" t="s">
        <v>1344</v>
      </c>
      <c r="F22" s="13">
        <v>792</v>
      </c>
      <c r="G22" s="16" t="s">
        <v>145</v>
      </c>
      <c r="H22" s="17">
        <v>12</v>
      </c>
      <c r="I22" s="18">
        <v>71135000</v>
      </c>
      <c r="J22" s="19" t="s">
        <v>1386</v>
      </c>
      <c r="K22" s="48">
        <v>53472</v>
      </c>
      <c r="L22" s="21" t="s">
        <v>149</v>
      </c>
      <c r="M22" s="13" t="s">
        <v>149</v>
      </c>
      <c r="N22" s="22" t="s">
        <v>1323</v>
      </c>
      <c r="O22" s="13" t="s">
        <v>144</v>
      </c>
      <c r="P22" s="13"/>
    </row>
    <row r="23" spans="1:16" ht="63">
      <c r="A23" s="14" t="s">
        <v>1233</v>
      </c>
      <c r="B23" s="13" t="s">
        <v>1445</v>
      </c>
      <c r="C23" s="13">
        <v>8512161</v>
      </c>
      <c r="D23" s="47" t="s">
        <v>1339</v>
      </c>
      <c r="E23" s="13" t="s">
        <v>1344</v>
      </c>
      <c r="F23" s="13">
        <v>792</v>
      </c>
      <c r="G23" s="16" t="s">
        <v>145</v>
      </c>
      <c r="H23" s="17">
        <v>13</v>
      </c>
      <c r="I23" s="18">
        <v>71135000</v>
      </c>
      <c r="J23" s="19" t="s">
        <v>153</v>
      </c>
      <c r="K23" s="48">
        <v>57928</v>
      </c>
      <c r="L23" s="21" t="s">
        <v>150</v>
      </c>
      <c r="M23" s="13" t="s">
        <v>150</v>
      </c>
      <c r="N23" s="22" t="s">
        <v>1323</v>
      </c>
      <c r="O23" s="13" t="s">
        <v>144</v>
      </c>
      <c r="P23" s="13"/>
    </row>
    <row r="24" spans="1:16" ht="63">
      <c r="A24" s="14" t="s">
        <v>1234</v>
      </c>
      <c r="B24" s="13" t="s">
        <v>1445</v>
      </c>
      <c r="C24" s="13">
        <v>8512161</v>
      </c>
      <c r="D24" s="47" t="s">
        <v>1339</v>
      </c>
      <c r="E24" s="13" t="s">
        <v>151</v>
      </c>
      <c r="F24" s="13">
        <v>792</v>
      </c>
      <c r="G24" s="16" t="s">
        <v>145</v>
      </c>
      <c r="H24" s="17">
        <v>12</v>
      </c>
      <c r="I24" s="18">
        <v>71173000002</v>
      </c>
      <c r="J24" s="19" t="s">
        <v>152</v>
      </c>
      <c r="K24" s="48">
        <v>53472</v>
      </c>
      <c r="L24" s="21" t="s">
        <v>149</v>
      </c>
      <c r="M24" s="13" t="s">
        <v>149</v>
      </c>
      <c r="N24" s="22" t="s">
        <v>1323</v>
      </c>
      <c r="O24" s="13" t="s">
        <v>144</v>
      </c>
      <c r="P24" s="13"/>
    </row>
    <row r="25" spans="1:16" ht="31.5">
      <c r="A25" s="14" t="s">
        <v>1235</v>
      </c>
      <c r="B25" s="13" t="s">
        <v>1446</v>
      </c>
      <c r="C25" s="13">
        <v>2424000</v>
      </c>
      <c r="D25" s="47" t="s">
        <v>1389</v>
      </c>
      <c r="E25" s="13"/>
      <c r="F25" s="13">
        <v>839</v>
      </c>
      <c r="G25" s="16" t="s">
        <v>142</v>
      </c>
      <c r="H25" s="17">
        <v>249</v>
      </c>
      <c r="I25" s="18">
        <v>71100000</v>
      </c>
      <c r="J25" s="19" t="s">
        <v>44</v>
      </c>
      <c r="K25" s="48">
        <v>271418.9</v>
      </c>
      <c r="L25" s="21" t="s">
        <v>143</v>
      </c>
      <c r="M25" s="13" t="s">
        <v>143</v>
      </c>
      <c r="N25" s="50" t="s">
        <v>1329</v>
      </c>
      <c r="O25" s="13" t="s">
        <v>144</v>
      </c>
      <c r="P25" s="13"/>
    </row>
    <row r="26" spans="1:16" ht="47.25">
      <c r="A26" s="14" t="s">
        <v>1236</v>
      </c>
      <c r="B26" s="13" t="s">
        <v>1379</v>
      </c>
      <c r="C26" s="13">
        <v>7423050</v>
      </c>
      <c r="D26" s="47" t="s">
        <v>1378</v>
      </c>
      <c r="E26" s="13" t="s">
        <v>1330</v>
      </c>
      <c r="F26" s="13">
        <v>904</v>
      </c>
      <c r="G26" s="22" t="s">
        <v>154</v>
      </c>
      <c r="H26" s="17">
        <v>20</v>
      </c>
      <c r="I26" s="18">
        <v>71100000</v>
      </c>
      <c r="J26" s="19" t="s">
        <v>44</v>
      </c>
      <c r="K26" s="48">
        <v>80000</v>
      </c>
      <c r="L26" s="28" t="s">
        <v>155</v>
      </c>
      <c r="M26" s="13" t="s">
        <v>155</v>
      </c>
      <c r="N26" s="22" t="s">
        <v>1323</v>
      </c>
      <c r="O26" s="13" t="s">
        <v>144</v>
      </c>
      <c r="P26" s="13"/>
    </row>
    <row r="27" spans="1:16" ht="102" customHeight="1">
      <c r="A27" s="14" t="s">
        <v>1237</v>
      </c>
      <c r="B27" s="13" t="s">
        <v>1447</v>
      </c>
      <c r="C27" s="13">
        <v>6611000</v>
      </c>
      <c r="D27" s="47" t="s">
        <v>156</v>
      </c>
      <c r="E27" s="13"/>
      <c r="F27" s="13">
        <v>796</v>
      </c>
      <c r="G27" s="16" t="s">
        <v>157</v>
      </c>
      <c r="H27" s="17">
        <v>1</v>
      </c>
      <c r="I27" s="18">
        <v>71121000013</v>
      </c>
      <c r="J27" s="19" t="s">
        <v>158</v>
      </c>
      <c r="K27" s="48">
        <v>45000</v>
      </c>
      <c r="L27" s="21" t="s">
        <v>147</v>
      </c>
      <c r="M27" s="13" t="s">
        <v>147</v>
      </c>
      <c r="N27" s="22" t="s">
        <v>1323</v>
      </c>
      <c r="O27" s="13" t="s">
        <v>144</v>
      </c>
      <c r="P27" s="13"/>
    </row>
    <row r="28" spans="1:16" ht="126">
      <c r="A28" s="14" t="s">
        <v>1238</v>
      </c>
      <c r="B28" s="13" t="s">
        <v>1454</v>
      </c>
      <c r="C28" s="13">
        <v>7523090</v>
      </c>
      <c r="D28" s="47" t="s">
        <v>159</v>
      </c>
      <c r="E28" s="13" t="s">
        <v>1344</v>
      </c>
      <c r="F28" s="13">
        <v>839</v>
      </c>
      <c r="G28" s="16" t="s">
        <v>142</v>
      </c>
      <c r="H28" s="17">
        <v>1</v>
      </c>
      <c r="I28" s="18">
        <v>71121000013</v>
      </c>
      <c r="J28" s="19" t="s">
        <v>158</v>
      </c>
      <c r="K28" s="48">
        <v>300000</v>
      </c>
      <c r="L28" s="21" t="s">
        <v>149</v>
      </c>
      <c r="M28" s="13" t="s">
        <v>149</v>
      </c>
      <c r="N28" s="50" t="s">
        <v>1329</v>
      </c>
      <c r="O28" s="13" t="s">
        <v>144</v>
      </c>
      <c r="P28" s="13"/>
    </row>
    <row r="29" spans="1:16" ht="31.5">
      <c r="A29" s="14" t="s">
        <v>1239</v>
      </c>
      <c r="B29" s="13" t="s">
        <v>1449</v>
      </c>
      <c r="C29" s="13">
        <v>8090010</v>
      </c>
      <c r="D29" s="47" t="s">
        <v>1399</v>
      </c>
      <c r="E29" s="13" t="s">
        <v>1344</v>
      </c>
      <c r="F29" s="13">
        <v>792</v>
      </c>
      <c r="G29" s="16" t="s">
        <v>145</v>
      </c>
      <c r="H29" s="17">
        <v>5</v>
      </c>
      <c r="I29" s="18">
        <v>71100000</v>
      </c>
      <c r="J29" s="19" t="s">
        <v>44</v>
      </c>
      <c r="K29" s="48">
        <v>22500</v>
      </c>
      <c r="L29" s="21" t="s">
        <v>160</v>
      </c>
      <c r="M29" s="13" t="s">
        <v>160</v>
      </c>
      <c r="N29" s="22" t="s">
        <v>1323</v>
      </c>
      <c r="O29" s="13" t="s">
        <v>144</v>
      </c>
      <c r="P29" s="13"/>
    </row>
    <row r="30" spans="1:16" ht="42" customHeight="1">
      <c r="A30" s="14" t="s">
        <v>1240</v>
      </c>
      <c r="B30" s="13" t="s">
        <v>1449</v>
      </c>
      <c r="C30" s="13">
        <v>8090010</v>
      </c>
      <c r="D30" s="47" t="s">
        <v>161</v>
      </c>
      <c r="E30" s="13" t="s">
        <v>1344</v>
      </c>
      <c r="F30" s="13">
        <v>792</v>
      </c>
      <c r="G30" s="16" t="s">
        <v>145</v>
      </c>
      <c r="H30" s="17">
        <v>5</v>
      </c>
      <c r="I30" s="18">
        <v>71100000</v>
      </c>
      <c r="J30" s="19" t="s">
        <v>44</v>
      </c>
      <c r="K30" s="48">
        <v>22500</v>
      </c>
      <c r="L30" s="21" t="s">
        <v>160</v>
      </c>
      <c r="M30" s="13" t="s">
        <v>160</v>
      </c>
      <c r="N30" s="22" t="s">
        <v>1323</v>
      </c>
      <c r="O30" s="13" t="s">
        <v>144</v>
      </c>
      <c r="P30" s="13"/>
    </row>
    <row r="31" spans="1:16" ht="60.75" customHeight="1">
      <c r="A31" s="14" t="s">
        <v>1241</v>
      </c>
      <c r="B31" s="13" t="s">
        <v>1449</v>
      </c>
      <c r="C31" s="13">
        <v>8090010</v>
      </c>
      <c r="D31" s="47" t="s">
        <v>1402</v>
      </c>
      <c r="E31" s="13" t="s">
        <v>1344</v>
      </c>
      <c r="F31" s="13">
        <v>792</v>
      </c>
      <c r="G31" s="16" t="s">
        <v>145</v>
      </c>
      <c r="H31" s="17">
        <v>3</v>
      </c>
      <c r="I31" s="18">
        <v>71100000</v>
      </c>
      <c r="J31" s="19" t="s">
        <v>44</v>
      </c>
      <c r="K31" s="48">
        <v>16500</v>
      </c>
      <c r="L31" s="21" t="s">
        <v>160</v>
      </c>
      <c r="M31" s="13" t="s">
        <v>160</v>
      </c>
      <c r="N31" s="22" t="s">
        <v>1323</v>
      </c>
      <c r="O31" s="13" t="s">
        <v>144</v>
      </c>
      <c r="P31" s="13"/>
    </row>
    <row r="32" spans="1:16" ht="70.5" customHeight="1">
      <c r="A32" s="14" t="s">
        <v>1242</v>
      </c>
      <c r="B32" s="13" t="s">
        <v>1449</v>
      </c>
      <c r="C32" s="13">
        <v>8090010</v>
      </c>
      <c r="D32" s="47" t="s">
        <v>1448</v>
      </c>
      <c r="E32" s="13" t="s">
        <v>1344</v>
      </c>
      <c r="F32" s="13">
        <v>792</v>
      </c>
      <c r="G32" s="16" t="s">
        <v>145</v>
      </c>
      <c r="H32" s="17">
        <v>3</v>
      </c>
      <c r="I32" s="18">
        <v>71100000</v>
      </c>
      <c r="J32" s="19" t="s">
        <v>44</v>
      </c>
      <c r="K32" s="48">
        <v>16500</v>
      </c>
      <c r="L32" s="21" t="s">
        <v>160</v>
      </c>
      <c r="M32" s="13" t="s">
        <v>160</v>
      </c>
      <c r="N32" s="22" t="s">
        <v>1323</v>
      </c>
      <c r="O32" s="13" t="s">
        <v>144</v>
      </c>
      <c r="P32" s="13"/>
    </row>
    <row r="33" spans="1:16" ht="63">
      <c r="A33" s="14" t="s">
        <v>1243</v>
      </c>
      <c r="B33" s="13" t="s">
        <v>1449</v>
      </c>
      <c r="C33" s="13">
        <v>8090010</v>
      </c>
      <c r="D33" s="47" t="s">
        <v>162</v>
      </c>
      <c r="E33" s="13" t="s">
        <v>1344</v>
      </c>
      <c r="F33" s="13">
        <v>792</v>
      </c>
      <c r="G33" s="16" t="s">
        <v>145</v>
      </c>
      <c r="H33" s="17">
        <v>6</v>
      </c>
      <c r="I33" s="18">
        <v>71100000</v>
      </c>
      <c r="J33" s="19" t="s">
        <v>44</v>
      </c>
      <c r="K33" s="48">
        <v>33000</v>
      </c>
      <c r="L33" s="21" t="s">
        <v>160</v>
      </c>
      <c r="M33" s="13" t="s">
        <v>160</v>
      </c>
      <c r="N33" s="22" t="s">
        <v>1323</v>
      </c>
      <c r="O33" s="13" t="s">
        <v>144</v>
      </c>
      <c r="P33" s="13"/>
    </row>
    <row r="34" spans="1:16" ht="63">
      <c r="A34" s="14" t="s">
        <v>1244</v>
      </c>
      <c r="B34" s="13" t="s">
        <v>1449</v>
      </c>
      <c r="C34" s="13">
        <v>8090010</v>
      </c>
      <c r="D34" s="47" t="s">
        <v>163</v>
      </c>
      <c r="E34" s="13" t="s">
        <v>1344</v>
      </c>
      <c r="F34" s="13">
        <v>792</v>
      </c>
      <c r="G34" s="16" t="s">
        <v>145</v>
      </c>
      <c r="H34" s="17">
        <v>3</v>
      </c>
      <c r="I34" s="18">
        <v>71100000</v>
      </c>
      <c r="J34" s="19" t="s">
        <v>44</v>
      </c>
      <c r="K34" s="48">
        <v>16500</v>
      </c>
      <c r="L34" s="21" t="s">
        <v>160</v>
      </c>
      <c r="M34" s="13" t="s">
        <v>160</v>
      </c>
      <c r="N34" s="22" t="s">
        <v>1323</v>
      </c>
      <c r="O34" s="13" t="s">
        <v>144</v>
      </c>
      <c r="P34" s="13"/>
    </row>
    <row r="35" spans="1:16" ht="78.75">
      <c r="A35" s="14" t="s">
        <v>1245</v>
      </c>
      <c r="B35" s="13" t="s">
        <v>1449</v>
      </c>
      <c r="C35" s="13">
        <v>8090010</v>
      </c>
      <c r="D35" s="47" t="s">
        <v>1405</v>
      </c>
      <c r="E35" s="13" t="s">
        <v>1344</v>
      </c>
      <c r="F35" s="13">
        <v>792</v>
      </c>
      <c r="G35" s="16" t="s">
        <v>145</v>
      </c>
      <c r="H35" s="17">
        <v>6</v>
      </c>
      <c r="I35" s="18">
        <v>71100000</v>
      </c>
      <c r="J35" s="19" t="s">
        <v>44</v>
      </c>
      <c r="K35" s="48">
        <v>33000</v>
      </c>
      <c r="L35" s="21" t="s">
        <v>160</v>
      </c>
      <c r="M35" s="13" t="s">
        <v>160</v>
      </c>
      <c r="N35" s="22" t="s">
        <v>1323</v>
      </c>
      <c r="O35" s="13" t="s">
        <v>144</v>
      </c>
      <c r="P35" s="13"/>
    </row>
    <row r="36" spans="1:16" ht="47.25">
      <c r="A36" s="14" t="s">
        <v>1246</v>
      </c>
      <c r="B36" s="13" t="s">
        <v>1449</v>
      </c>
      <c r="C36" s="13">
        <v>8090010</v>
      </c>
      <c r="D36" s="47" t="s">
        <v>1406</v>
      </c>
      <c r="E36" s="13" t="s">
        <v>1344</v>
      </c>
      <c r="F36" s="13">
        <v>792</v>
      </c>
      <c r="G36" s="16" t="s">
        <v>145</v>
      </c>
      <c r="H36" s="17">
        <v>5</v>
      </c>
      <c r="I36" s="18">
        <v>71100000</v>
      </c>
      <c r="J36" s="19" t="s">
        <v>44</v>
      </c>
      <c r="K36" s="48">
        <v>27500</v>
      </c>
      <c r="L36" s="21" t="s">
        <v>160</v>
      </c>
      <c r="M36" s="13" t="s">
        <v>160</v>
      </c>
      <c r="N36" s="22" t="s">
        <v>1323</v>
      </c>
      <c r="O36" s="13" t="s">
        <v>144</v>
      </c>
      <c r="P36" s="13"/>
    </row>
    <row r="37" spans="1:16" ht="63">
      <c r="A37" s="14" t="s">
        <v>1247</v>
      </c>
      <c r="B37" s="13" t="s">
        <v>1449</v>
      </c>
      <c r="C37" s="13">
        <v>8090010</v>
      </c>
      <c r="D37" s="47" t="s">
        <v>1407</v>
      </c>
      <c r="E37" s="13" t="s">
        <v>1344</v>
      </c>
      <c r="F37" s="13">
        <v>792</v>
      </c>
      <c r="G37" s="16" t="s">
        <v>145</v>
      </c>
      <c r="H37" s="45">
        <v>5</v>
      </c>
      <c r="I37" s="18">
        <v>71100000</v>
      </c>
      <c r="J37" s="19" t="s">
        <v>44</v>
      </c>
      <c r="K37" s="48">
        <v>27500</v>
      </c>
      <c r="L37" s="21" t="s">
        <v>160</v>
      </c>
      <c r="M37" s="13" t="s">
        <v>160</v>
      </c>
      <c r="N37" s="22" t="s">
        <v>1323</v>
      </c>
      <c r="O37" s="13" t="s">
        <v>144</v>
      </c>
      <c r="P37" s="13"/>
    </row>
    <row r="38" spans="1:16" ht="78.75">
      <c r="A38" s="14" t="s">
        <v>1248</v>
      </c>
      <c r="B38" s="13" t="s">
        <v>1451</v>
      </c>
      <c r="C38" s="13">
        <v>7422010</v>
      </c>
      <c r="D38" s="47" t="s">
        <v>1450</v>
      </c>
      <c r="E38" s="13" t="s">
        <v>1408</v>
      </c>
      <c r="F38" s="13">
        <v>796</v>
      </c>
      <c r="G38" s="16" t="s">
        <v>157</v>
      </c>
      <c r="H38" s="45" t="s">
        <v>164</v>
      </c>
      <c r="I38" s="18">
        <v>71100000</v>
      </c>
      <c r="J38" s="19" t="s">
        <v>44</v>
      </c>
      <c r="K38" s="48">
        <v>750000</v>
      </c>
      <c r="L38" s="21" t="s">
        <v>147</v>
      </c>
      <c r="M38" s="13" t="s">
        <v>147</v>
      </c>
      <c r="N38" s="50" t="s">
        <v>1329</v>
      </c>
      <c r="O38" s="13" t="s">
        <v>144</v>
      </c>
      <c r="P38" s="13"/>
    </row>
    <row r="39" spans="1:16" ht="85.5" customHeight="1">
      <c r="A39" s="14" t="s">
        <v>1249</v>
      </c>
      <c r="B39" s="13" t="s">
        <v>1379</v>
      </c>
      <c r="C39" s="13">
        <v>7423050</v>
      </c>
      <c r="D39" s="47" t="s">
        <v>1415</v>
      </c>
      <c r="E39" s="13" t="s">
        <v>1416</v>
      </c>
      <c r="F39" s="13">
        <v>792</v>
      </c>
      <c r="G39" s="16" t="s">
        <v>145</v>
      </c>
      <c r="H39" s="45" t="s">
        <v>165</v>
      </c>
      <c r="I39" s="18">
        <v>71131000</v>
      </c>
      <c r="J39" s="19" t="s">
        <v>1320</v>
      </c>
      <c r="K39" s="48">
        <v>20000</v>
      </c>
      <c r="L39" s="21" t="s">
        <v>147</v>
      </c>
      <c r="M39" s="13" t="s">
        <v>147</v>
      </c>
      <c r="N39" s="22" t="s">
        <v>1323</v>
      </c>
      <c r="O39" s="13" t="s">
        <v>144</v>
      </c>
      <c r="P39" s="13"/>
    </row>
    <row r="40" spans="1:16" ht="123" customHeight="1">
      <c r="A40" s="14" t="s">
        <v>1250</v>
      </c>
      <c r="B40" s="13" t="s">
        <v>1457</v>
      </c>
      <c r="C40" s="13">
        <v>7255020</v>
      </c>
      <c r="D40" s="47" t="s">
        <v>1418</v>
      </c>
      <c r="E40" s="13" t="s">
        <v>166</v>
      </c>
      <c r="F40" s="13">
        <v>796</v>
      </c>
      <c r="G40" s="16" t="s">
        <v>157</v>
      </c>
      <c r="H40" s="45" t="s">
        <v>167</v>
      </c>
      <c r="I40" s="18">
        <v>71100000</v>
      </c>
      <c r="J40" s="19" t="s">
        <v>44</v>
      </c>
      <c r="K40" s="48">
        <v>148000</v>
      </c>
      <c r="L40" s="21" t="s">
        <v>155</v>
      </c>
      <c r="M40" s="13" t="s">
        <v>155</v>
      </c>
      <c r="N40" s="50" t="s">
        <v>1329</v>
      </c>
      <c r="O40" s="13" t="s">
        <v>144</v>
      </c>
      <c r="P40" s="13"/>
    </row>
    <row r="41" spans="1:16" ht="40.5" customHeight="1">
      <c r="A41" s="14" t="s">
        <v>1251</v>
      </c>
      <c r="B41" s="13" t="s">
        <v>192</v>
      </c>
      <c r="C41" s="13">
        <v>6611000</v>
      </c>
      <c r="D41" s="47" t="s">
        <v>168</v>
      </c>
      <c r="E41" s="13"/>
      <c r="F41" s="13">
        <v>792</v>
      </c>
      <c r="G41" s="16" t="s">
        <v>145</v>
      </c>
      <c r="H41" s="45" t="s">
        <v>169</v>
      </c>
      <c r="I41" s="18">
        <v>71131000</v>
      </c>
      <c r="J41" s="19" t="s">
        <v>1320</v>
      </c>
      <c r="K41" s="48">
        <v>400000</v>
      </c>
      <c r="L41" s="21" t="s">
        <v>170</v>
      </c>
      <c r="M41" s="13" t="s">
        <v>171</v>
      </c>
      <c r="N41" s="50" t="s">
        <v>1324</v>
      </c>
      <c r="O41" s="13" t="s">
        <v>144</v>
      </c>
      <c r="P41" s="13"/>
    </row>
    <row r="42" spans="1:16" ht="36" customHeight="1">
      <c r="A42" s="14" t="s">
        <v>1252</v>
      </c>
      <c r="B42" s="13" t="s">
        <v>193</v>
      </c>
      <c r="C42" s="13">
        <v>2109020</v>
      </c>
      <c r="D42" s="47" t="s">
        <v>172</v>
      </c>
      <c r="E42" s="13"/>
      <c r="F42" s="13">
        <v>796</v>
      </c>
      <c r="G42" s="16" t="s">
        <v>157</v>
      </c>
      <c r="H42" s="45" t="s">
        <v>173</v>
      </c>
      <c r="I42" s="18">
        <v>71131000</v>
      </c>
      <c r="J42" s="19" t="s">
        <v>1320</v>
      </c>
      <c r="K42" s="48">
        <v>752000</v>
      </c>
      <c r="L42" s="21" t="s">
        <v>174</v>
      </c>
      <c r="M42" s="13" t="s">
        <v>175</v>
      </c>
      <c r="N42" s="50" t="s">
        <v>1324</v>
      </c>
      <c r="O42" s="13" t="s">
        <v>176</v>
      </c>
      <c r="P42" s="13"/>
    </row>
    <row r="43" spans="1:16" ht="35.25" customHeight="1">
      <c r="A43" s="14" t="s">
        <v>1253</v>
      </c>
      <c r="B43" s="13" t="s">
        <v>194</v>
      </c>
      <c r="C43" s="13">
        <v>1912138</v>
      </c>
      <c r="D43" s="47" t="s">
        <v>177</v>
      </c>
      <c r="E43" s="13"/>
      <c r="F43" s="13">
        <v>796</v>
      </c>
      <c r="G43" s="16" t="s">
        <v>157</v>
      </c>
      <c r="H43" s="45" t="s">
        <v>178</v>
      </c>
      <c r="I43" s="18">
        <v>71131000</v>
      </c>
      <c r="J43" s="19" t="s">
        <v>1320</v>
      </c>
      <c r="K43" s="48">
        <v>1500000</v>
      </c>
      <c r="L43" s="21" t="s">
        <v>175</v>
      </c>
      <c r="M43" s="13" t="s">
        <v>175</v>
      </c>
      <c r="N43" s="50" t="s">
        <v>1324</v>
      </c>
      <c r="O43" s="13" t="s">
        <v>176</v>
      </c>
      <c r="P43" s="13"/>
    </row>
    <row r="44" spans="1:16" ht="31.5">
      <c r="A44" s="14" t="s">
        <v>1254</v>
      </c>
      <c r="B44" s="13" t="s">
        <v>195</v>
      </c>
      <c r="C44" s="13">
        <v>5139100</v>
      </c>
      <c r="D44" s="47" t="s">
        <v>179</v>
      </c>
      <c r="E44" s="13"/>
      <c r="F44" s="13">
        <v>778</v>
      </c>
      <c r="G44" s="16" t="s">
        <v>191</v>
      </c>
      <c r="H44" s="45" t="s">
        <v>180</v>
      </c>
      <c r="I44" s="18">
        <v>71131000</v>
      </c>
      <c r="J44" s="19" t="s">
        <v>1320</v>
      </c>
      <c r="K44" s="48">
        <v>230500</v>
      </c>
      <c r="L44" s="21" t="s">
        <v>174</v>
      </c>
      <c r="M44" s="13" t="s">
        <v>175</v>
      </c>
      <c r="N44" s="50" t="s">
        <v>1324</v>
      </c>
      <c r="O44" s="13" t="s">
        <v>176</v>
      </c>
      <c r="P44" s="13"/>
    </row>
    <row r="45" spans="1:16" ht="31.5">
      <c r="A45" s="14" t="s">
        <v>1255</v>
      </c>
      <c r="B45" s="13" t="s">
        <v>276</v>
      </c>
      <c r="C45" s="13">
        <v>2109350</v>
      </c>
      <c r="D45" s="47" t="s">
        <v>181</v>
      </c>
      <c r="E45" s="13"/>
      <c r="F45" s="13">
        <v>796</v>
      </c>
      <c r="G45" s="16" t="s">
        <v>157</v>
      </c>
      <c r="H45" s="45" t="s">
        <v>182</v>
      </c>
      <c r="I45" s="18">
        <v>71131000</v>
      </c>
      <c r="J45" s="19" t="s">
        <v>1320</v>
      </c>
      <c r="K45" s="48">
        <v>220000</v>
      </c>
      <c r="L45" s="21" t="s">
        <v>183</v>
      </c>
      <c r="M45" s="13" t="s">
        <v>183</v>
      </c>
      <c r="N45" s="50" t="s">
        <v>1329</v>
      </c>
      <c r="O45" s="13" t="s">
        <v>144</v>
      </c>
      <c r="P45" s="13"/>
    </row>
    <row r="46" spans="1:16" ht="47.25">
      <c r="A46" s="14" t="s">
        <v>1256</v>
      </c>
      <c r="B46" s="13" t="s">
        <v>198</v>
      </c>
      <c r="C46" s="13">
        <v>9241224</v>
      </c>
      <c r="D46" s="47" t="s">
        <v>184</v>
      </c>
      <c r="E46" s="13"/>
      <c r="F46" s="13">
        <v>792</v>
      </c>
      <c r="G46" s="16" t="s">
        <v>145</v>
      </c>
      <c r="H46" s="45" t="s">
        <v>185</v>
      </c>
      <c r="I46" s="18">
        <v>71131000</v>
      </c>
      <c r="J46" s="19" t="s">
        <v>1320</v>
      </c>
      <c r="K46" s="48">
        <v>700000</v>
      </c>
      <c r="L46" s="21" t="s">
        <v>175</v>
      </c>
      <c r="M46" s="13" t="s">
        <v>175</v>
      </c>
      <c r="N46" s="22" t="s">
        <v>1323</v>
      </c>
      <c r="O46" s="13" t="s">
        <v>144</v>
      </c>
      <c r="P46" s="13"/>
    </row>
    <row r="47" spans="1:16" ht="31.5">
      <c r="A47" s="14" t="s">
        <v>1257</v>
      </c>
      <c r="B47" s="13" t="s">
        <v>196</v>
      </c>
      <c r="C47" s="13">
        <v>2211</v>
      </c>
      <c r="D47" s="47" t="s">
        <v>186</v>
      </c>
      <c r="E47" s="13"/>
      <c r="F47" s="13">
        <v>796</v>
      </c>
      <c r="G47" s="16" t="s">
        <v>157</v>
      </c>
      <c r="H47" s="45" t="s">
        <v>169</v>
      </c>
      <c r="I47" s="18">
        <v>71131000</v>
      </c>
      <c r="J47" s="19" t="s">
        <v>1320</v>
      </c>
      <c r="K47" s="48">
        <v>250000</v>
      </c>
      <c r="L47" s="21" t="s">
        <v>183</v>
      </c>
      <c r="M47" s="13" t="s">
        <v>183</v>
      </c>
      <c r="N47" s="22" t="s">
        <v>1323</v>
      </c>
      <c r="O47" s="13" t="s">
        <v>144</v>
      </c>
      <c r="P47" s="13"/>
    </row>
    <row r="48" spans="1:16" ht="37.5" customHeight="1">
      <c r="A48" s="14" t="s">
        <v>1258</v>
      </c>
      <c r="B48" s="13" t="s">
        <v>197</v>
      </c>
      <c r="C48" s="13">
        <v>2424830</v>
      </c>
      <c r="D48" s="47" t="s">
        <v>187</v>
      </c>
      <c r="E48" s="13"/>
      <c r="F48" s="13">
        <v>796</v>
      </c>
      <c r="G48" s="16" t="s">
        <v>157</v>
      </c>
      <c r="H48" s="45" t="s">
        <v>178</v>
      </c>
      <c r="I48" s="18">
        <v>71131000</v>
      </c>
      <c r="J48" s="19" t="s">
        <v>1320</v>
      </c>
      <c r="K48" s="48">
        <v>700000</v>
      </c>
      <c r="L48" s="21" t="s">
        <v>175</v>
      </c>
      <c r="M48" s="13" t="s">
        <v>175</v>
      </c>
      <c r="N48" s="50" t="s">
        <v>1329</v>
      </c>
      <c r="O48" s="13" t="s">
        <v>144</v>
      </c>
      <c r="P48" s="13"/>
    </row>
    <row r="49" spans="1:16" ht="41.25" customHeight="1">
      <c r="A49" s="14" t="s">
        <v>1259</v>
      </c>
      <c r="B49" s="13" t="s">
        <v>66</v>
      </c>
      <c r="C49" s="13">
        <v>7412040</v>
      </c>
      <c r="D49" s="47" t="s">
        <v>65</v>
      </c>
      <c r="E49" s="13"/>
      <c r="F49" s="13">
        <v>839</v>
      </c>
      <c r="G49" s="16" t="s">
        <v>142</v>
      </c>
      <c r="H49" s="45" t="s">
        <v>188</v>
      </c>
      <c r="I49" s="18">
        <v>71131000</v>
      </c>
      <c r="J49" s="19" t="s">
        <v>1320</v>
      </c>
      <c r="K49" s="48">
        <v>120000</v>
      </c>
      <c r="L49" s="21" t="s">
        <v>189</v>
      </c>
      <c r="M49" s="13" t="s">
        <v>190</v>
      </c>
      <c r="N49" s="50" t="s">
        <v>1324</v>
      </c>
      <c r="O49" s="13" t="s">
        <v>144</v>
      </c>
      <c r="P49" s="13"/>
    </row>
    <row r="50" spans="1:16" ht="31.5">
      <c r="A50" s="14" t="s">
        <v>1260</v>
      </c>
      <c r="B50" s="13" t="s">
        <v>123</v>
      </c>
      <c r="C50" s="13">
        <v>4560521</v>
      </c>
      <c r="D50" s="47" t="s">
        <v>199</v>
      </c>
      <c r="E50" s="13"/>
      <c r="F50" s="13">
        <v>796</v>
      </c>
      <c r="G50" s="16" t="s">
        <v>157</v>
      </c>
      <c r="H50" s="45" t="s">
        <v>188</v>
      </c>
      <c r="I50" s="18">
        <v>71112000017</v>
      </c>
      <c r="J50" s="19" t="s">
        <v>200</v>
      </c>
      <c r="K50" s="48">
        <v>67954985.12</v>
      </c>
      <c r="L50" s="21" t="s">
        <v>175</v>
      </c>
      <c r="M50" s="21" t="s">
        <v>175</v>
      </c>
      <c r="N50" s="50" t="s">
        <v>1324</v>
      </c>
      <c r="O50" s="13" t="s">
        <v>144</v>
      </c>
      <c r="P50" s="13"/>
    </row>
    <row r="51" spans="1:16" ht="34.5" customHeight="1">
      <c r="A51" s="14" t="s">
        <v>1261</v>
      </c>
      <c r="B51" s="13" t="s">
        <v>123</v>
      </c>
      <c r="C51" s="13">
        <v>4560521</v>
      </c>
      <c r="D51" s="47" t="s">
        <v>201</v>
      </c>
      <c r="E51" s="13"/>
      <c r="F51" s="13">
        <v>796</v>
      </c>
      <c r="G51" s="16" t="s">
        <v>157</v>
      </c>
      <c r="H51" s="45" t="s">
        <v>188</v>
      </c>
      <c r="I51" s="18">
        <v>71112000014</v>
      </c>
      <c r="J51" s="19" t="s">
        <v>202</v>
      </c>
      <c r="K51" s="48">
        <v>60904945.71</v>
      </c>
      <c r="L51" s="21" t="s">
        <v>175</v>
      </c>
      <c r="M51" s="21" t="s">
        <v>175</v>
      </c>
      <c r="N51" s="50" t="s">
        <v>1324</v>
      </c>
      <c r="O51" s="13" t="s">
        <v>144</v>
      </c>
      <c r="P51" s="13"/>
    </row>
    <row r="52" spans="1:16" ht="39" customHeight="1">
      <c r="A52" s="14" t="s">
        <v>1262</v>
      </c>
      <c r="B52" s="13" t="s">
        <v>123</v>
      </c>
      <c r="C52" s="13">
        <v>4560521</v>
      </c>
      <c r="D52" s="47" t="s">
        <v>204</v>
      </c>
      <c r="E52" s="13"/>
      <c r="F52" s="13">
        <v>796</v>
      </c>
      <c r="G52" s="16" t="s">
        <v>157</v>
      </c>
      <c r="H52" s="45" t="s">
        <v>188</v>
      </c>
      <c r="I52" s="18">
        <v>71111000002</v>
      </c>
      <c r="J52" s="19" t="s">
        <v>205</v>
      </c>
      <c r="K52" s="48">
        <v>24381000.56</v>
      </c>
      <c r="L52" s="21" t="s">
        <v>175</v>
      </c>
      <c r="M52" s="21" t="s">
        <v>175</v>
      </c>
      <c r="N52" s="50" t="s">
        <v>1324</v>
      </c>
      <c r="O52" s="13" t="s">
        <v>144</v>
      </c>
      <c r="P52" s="13"/>
    </row>
    <row r="53" spans="1:16" ht="39.75" customHeight="1">
      <c r="A53" s="14" t="s">
        <v>1263</v>
      </c>
      <c r="B53" s="13" t="s">
        <v>123</v>
      </c>
      <c r="C53" s="13">
        <v>4560521</v>
      </c>
      <c r="D53" s="47" t="s">
        <v>209</v>
      </c>
      <c r="E53" s="13"/>
      <c r="F53" s="13">
        <v>796</v>
      </c>
      <c r="G53" s="16" t="s">
        <v>157</v>
      </c>
      <c r="H53" s="17">
        <v>1</v>
      </c>
      <c r="I53" s="18">
        <v>71116000020</v>
      </c>
      <c r="J53" s="19" t="s">
        <v>208</v>
      </c>
      <c r="K53" s="48">
        <v>32519508.95</v>
      </c>
      <c r="L53" s="21" t="s">
        <v>175</v>
      </c>
      <c r="M53" s="21" t="s">
        <v>175</v>
      </c>
      <c r="N53" s="50" t="s">
        <v>1324</v>
      </c>
      <c r="O53" s="13" t="s">
        <v>144</v>
      </c>
      <c r="P53" s="13"/>
    </row>
    <row r="54" spans="1:16" s="9" customFormat="1" ht="31.5">
      <c r="A54" s="14" t="s">
        <v>1264</v>
      </c>
      <c r="B54" s="13" t="s">
        <v>123</v>
      </c>
      <c r="C54" s="13">
        <v>4560521</v>
      </c>
      <c r="D54" s="47" t="s">
        <v>210</v>
      </c>
      <c r="E54" s="13"/>
      <c r="F54" s="13">
        <v>796</v>
      </c>
      <c r="G54" s="16" t="s">
        <v>157</v>
      </c>
      <c r="H54" s="17">
        <v>1</v>
      </c>
      <c r="I54" s="18">
        <v>71121000006</v>
      </c>
      <c r="J54" s="19" t="s">
        <v>211</v>
      </c>
      <c r="K54" s="48">
        <v>17844444.67</v>
      </c>
      <c r="L54" s="21" t="s">
        <v>175</v>
      </c>
      <c r="M54" s="21" t="s">
        <v>175</v>
      </c>
      <c r="N54" s="50" t="s">
        <v>1324</v>
      </c>
      <c r="O54" s="13" t="s">
        <v>144</v>
      </c>
      <c r="P54" s="13"/>
    </row>
    <row r="55" spans="1:16" ht="32.25" customHeight="1">
      <c r="A55" s="14" t="s">
        <v>1265</v>
      </c>
      <c r="B55" s="13" t="s">
        <v>123</v>
      </c>
      <c r="C55" s="13">
        <v>4560521</v>
      </c>
      <c r="D55" s="47" t="s">
        <v>214</v>
      </c>
      <c r="E55" s="13"/>
      <c r="F55" s="13">
        <v>796</v>
      </c>
      <c r="G55" s="16" t="s">
        <v>157</v>
      </c>
      <c r="H55" s="17">
        <v>1</v>
      </c>
      <c r="I55" s="18">
        <v>71129000010</v>
      </c>
      <c r="J55" s="19" t="s">
        <v>215</v>
      </c>
      <c r="K55" s="48">
        <v>12240000</v>
      </c>
      <c r="L55" s="21" t="s">
        <v>175</v>
      </c>
      <c r="M55" s="21" t="s">
        <v>175</v>
      </c>
      <c r="N55" s="50" t="s">
        <v>1324</v>
      </c>
      <c r="O55" s="13" t="s">
        <v>144</v>
      </c>
      <c r="P55" s="13"/>
    </row>
    <row r="56" spans="1:16" ht="47.25">
      <c r="A56" s="14" t="s">
        <v>1266</v>
      </c>
      <c r="B56" s="13" t="s">
        <v>1362</v>
      </c>
      <c r="C56" s="13">
        <v>3512144</v>
      </c>
      <c r="D56" s="47" t="s">
        <v>216</v>
      </c>
      <c r="E56" s="13"/>
      <c r="F56" s="13">
        <v>796</v>
      </c>
      <c r="G56" s="16" t="s">
        <v>157</v>
      </c>
      <c r="H56" s="17">
        <v>1</v>
      </c>
      <c r="I56" s="18">
        <v>71131000</v>
      </c>
      <c r="J56" s="19" t="s">
        <v>1320</v>
      </c>
      <c r="K56" s="48">
        <v>686500</v>
      </c>
      <c r="L56" s="21" t="s">
        <v>175</v>
      </c>
      <c r="M56" s="21" t="s">
        <v>175</v>
      </c>
      <c r="N56" s="50" t="s">
        <v>1329</v>
      </c>
      <c r="O56" s="13" t="s">
        <v>144</v>
      </c>
      <c r="P56" s="12"/>
    </row>
    <row r="57" spans="1:16" ht="34.5" customHeight="1">
      <c r="A57" s="14" t="s">
        <v>1267</v>
      </c>
      <c r="B57" s="13" t="s">
        <v>253</v>
      </c>
      <c r="C57" s="13">
        <v>3410163</v>
      </c>
      <c r="D57" s="47" t="s">
        <v>217</v>
      </c>
      <c r="E57" s="13"/>
      <c r="F57" s="13">
        <v>796</v>
      </c>
      <c r="G57" s="16" t="s">
        <v>157</v>
      </c>
      <c r="H57" s="17">
        <v>1</v>
      </c>
      <c r="I57" s="18">
        <v>71131000</v>
      </c>
      <c r="J57" s="19" t="s">
        <v>1320</v>
      </c>
      <c r="K57" s="48">
        <v>4500000</v>
      </c>
      <c r="L57" s="21" t="s">
        <v>175</v>
      </c>
      <c r="M57" s="21" t="s">
        <v>175</v>
      </c>
      <c r="N57" s="50" t="s">
        <v>1324</v>
      </c>
      <c r="O57" s="13" t="s">
        <v>144</v>
      </c>
      <c r="P57" s="12"/>
    </row>
    <row r="58" spans="1:16" ht="31.5">
      <c r="A58" s="14" t="s">
        <v>1268</v>
      </c>
      <c r="B58" s="14" t="s">
        <v>249</v>
      </c>
      <c r="C58" s="14" t="s">
        <v>251</v>
      </c>
      <c r="D58" s="47" t="s">
        <v>218</v>
      </c>
      <c r="E58" s="13"/>
      <c r="F58" s="13">
        <v>796</v>
      </c>
      <c r="G58" s="16" t="s">
        <v>157</v>
      </c>
      <c r="H58" s="17">
        <v>1</v>
      </c>
      <c r="I58" s="18">
        <v>71131000</v>
      </c>
      <c r="J58" s="19" t="s">
        <v>1320</v>
      </c>
      <c r="K58" s="48">
        <v>1090000</v>
      </c>
      <c r="L58" s="21" t="s">
        <v>175</v>
      </c>
      <c r="M58" s="21" t="s">
        <v>175</v>
      </c>
      <c r="N58" s="50" t="s">
        <v>1324</v>
      </c>
      <c r="O58" s="13" t="s">
        <v>176</v>
      </c>
      <c r="P58" s="12"/>
    </row>
    <row r="59" spans="1:16" ht="34.5" customHeight="1">
      <c r="A59" s="14" t="s">
        <v>1269</v>
      </c>
      <c r="B59" s="14" t="s">
        <v>1376</v>
      </c>
      <c r="C59" s="13">
        <v>7010000</v>
      </c>
      <c r="D59" s="47" t="s">
        <v>1282</v>
      </c>
      <c r="E59" s="13"/>
      <c r="F59" s="13">
        <v>796</v>
      </c>
      <c r="G59" s="16" t="s">
        <v>157</v>
      </c>
      <c r="H59" s="17">
        <v>1</v>
      </c>
      <c r="I59" s="18">
        <v>71129000024</v>
      </c>
      <c r="J59" s="19" t="s">
        <v>212</v>
      </c>
      <c r="K59" s="48">
        <v>5743186</v>
      </c>
      <c r="L59" s="21" t="s">
        <v>219</v>
      </c>
      <c r="M59" s="21" t="s">
        <v>175</v>
      </c>
      <c r="N59" s="22" t="s">
        <v>1323</v>
      </c>
      <c r="O59" s="13" t="s">
        <v>144</v>
      </c>
      <c r="P59" s="12"/>
    </row>
    <row r="60" spans="1:16" ht="73.5" customHeight="1">
      <c r="A60" s="14" t="s">
        <v>1270</v>
      </c>
      <c r="B60" s="14" t="s">
        <v>1376</v>
      </c>
      <c r="C60" s="13">
        <v>7010000</v>
      </c>
      <c r="D60" s="47" t="s">
        <v>220</v>
      </c>
      <c r="E60" s="13"/>
      <c r="F60" s="13">
        <v>796</v>
      </c>
      <c r="G60" s="16" t="s">
        <v>157</v>
      </c>
      <c r="H60" s="17">
        <v>1</v>
      </c>
      <c r="I60" s="18">
        <v>71129000024</v>
      </c>
      <c r="J60" s="19" t="s">
        <v>212</v>
      </c>
      <c r="K60" s="48">
        <v>53163.58</v>
      </c>
      <c r="L60" s="21" t="s">
        <v>219</v>
      </c>
      <c r="M60" s="21" t="s">
        <v>175</v>
      </c>
      <c r="N60" s="22" t="s">
        <v>1323</v>
      </c>
      <c r="O60" s="13" t="s">
        <v>144</v>
      </c>
      <c r="P60" s="12"/>
    </row>
    <row r="61" spans="1:16" ht="87" customHeight="1">
      <c r="A61" s="14" t="s">
        <v>1271</v>
      </c>
      <c r="B61" s="14" t="s">
        <v>1376</v>
      </c>
      <c r="C61" s="13">
        <v>7010000</v>
      </c>
      <c r="D61" s="47" t="s">
        <v>221</v>
      </c>
      <c r="E61" s="13"/>
      <c r="F61" s="13">
        <v>796</v>
      </c>
      <c r="G61" s="16" t="s">
        <v>157</v>
      </c>
      <c r="H61" s="17">
        <v>1</v>
      </c>
      <c r="I61" s="18">
        <v>71129000024</v>
      </c>
      <c r="J61" s="19" t="s">
        <v>212</v>
      </c>
      <c r="K61" s="48">
        <v>91400.11</v>
      </c>
      <c r="L61" s="21" t="s">
        <v>219</v>
      </c>
      <c r="M61" s="21" t="s">
        <v>175</v>
      </c>
      <c r="N61" s="22" t="s">
        <v>1323</v>
      </c>
      <c r="O61" s="13" t="s">
        <v>144</v>
      </c>
      <c r="P61" s="12"/>
    </row>
    <row r="62" spans="1:16" ht="39" customHeight="1">
      <c r="A62" s="14" t="s">
        <v>1272</v>
      </c>
      <c r="B62" s="13" t="s">
        <v>1376</v>
      </c>
      <c r="C62" s="13">
        <v>7010000</v>
      </c>
      <c r="D62" s="47" t="s">
        <v>1282</v>
      </c>
      <c r="E62" s="13"/>
      <c r="F62" s="13">
        <v>796</v>
      </c>
      <c r="G62" s="16" t="s">
        <v>157</v>
      </c>
      <c r="H62" s="17">
        <v>1</v>
      </c>
      <c r="I62" s="18">
        <v>71112000015</v>
      </c>
      <c r="J62" s="19" t="s">
        <v>203</v>
      </c>
      <c r="K62" s="48">
        <v>680113.68</v>
      </c>
      <c r="L62" s="21" t="s">
        <v>219</v>
      </c>
      <c r="M62" s="21" t="s">
        <v>175</v>
      </c>
      <c r="N62" s="22" t="s">
        <v>1323</v>
      </c>
      <c r="O62" s="13" t="s">
        <v>144</v>
      </c>
      <c r="P62" s="12"/>
    </row>
    <row r="63" spans="1:16" ht="31.5">
      <c r="A63" s="14" t="s">
        <v>1273</v>
      </c>
      <c r="B63" s="13" t="s">
        <v>1376</v>
      </c>
      <c r="C63" s="13">
        <v>7010000</v>
      </c>
      <c r="D63" s="47" t="s">
        <v>1282</v>
      </c>
      <c r="E63" s="13"/>
      <c r="F63" s="13">
        <v>796</v>
      </c>
      <c r="G63" s="16" t="s">
        <v>157</v>
      </c>
      <c r="H63" s="17">
        <v>1</v>
      </c>
      <c r="I63" s="18">
        <v>71112000010</v>
      </c>
      <c r="J63" s="19" t="s">
        <v>222</v>
      </c>
      <c r="K63" s="48">
        <v>662216</v>
      </c>
      <c r="L63" s="21" t="s">
        <v>219</v>
      </c>
      <c r="M63" s="21" t="s">
        <v>175</v>
      </c>
      <c r="N63" s="22" t="s">
        <v>1323</v>
      </c>
      <c r="O63" s="13" t="s">
        <v>144</v>
      </c>
      <c r="P63" s="12"/>
    </row>
    <row r="64" spans="1:16" ht="31.5">
      <c r="A64" s="14" t="s">
        <v>1274</v>
      </c>
      <c r="B64" s="13" t="s">
        <v>1376</v>
      </c>
      <c r="C64" s="13">
        <v>7010000</v>
      </c>
      <c r="D64" s="47" t="s">
        <v>1282</v>
      </c>
      <c r="E64" s="13"/>
      <c r="F64" s="13">
        <v>796</v>
      </c>
      <c r="G64" s="16" t="s">
        <v>157</v>
      </c>
      <c r="H64" s="17">
        <v>1</v>
      </c>
      <c r="I64" s="18">
        <v>71112000002</v>
      </c>
      <c r="J64" s="19" t="s">
        <v>223</v>
      </c>
      <c r="K64" s="48">
        <v>22892</v>
      </c>
      <c r="L64" s="21" t="s">
        <v>219</v>
      </c>
      <c r="M64" s="21" t="s">
        <v>175</v>
      </c>
      <c r="N64" s="22" t="s">
        <v>1323</v>
      </c>
      <c r="O64" s="13" t="s">
        <v>144</v>
      </c>
      <c r="P64" s="12"/>
    </row>
    <row r="65" spans="1:16" ht="44.25" customHeight="1">
      <c r="A65" s="14" t="s">
        <v>1275</v>
      </c>
      <c r="B65" s="13" t="s">
        <v>1376</v>
      </c>
      <c r="C65" s="13">
        <v>7010000</v>
      </c>
      <c r="D65" s="47" t="s">
        <v>1282</v>
      </c>
      <c r="E65" s="13"/>
      <c r="F65" s="13">
        <v>796</v>
      </c>
      <c r="G65" s="16" t="s">
        <v>157</v>
      </c>
      <c r="H65" s="17">
        <v>3</v>
      </c>
      <c r="I65" s="18">
        <v>71121000003</v>
      </c>
      <c r="J65" s="19" t="s">
        <v>224</v>
      </c>
      <c r="K65" s="48">
        <v>963474.72</v>
      </c>
      <c r="L65" s="21" t="s">
        <v>219</v>
      </c>
      <c r="M65" s="21" t="s">
        <v>175</v>
      </c>
      <c r="N65" s="22" t="s">
        <v>1323</v>
      </c>
      <c r="O65" s="13" t="s">
        <v>144</v>
      </c>
      <c r="P65" s="12"/>
    </row>
    <row r="66" spans="1:16" ht="42.75" customHeight="1">
      <c r="A66" s="14" t="s">
        <v>1276</v>
      </c>
      <c r="B66" s="13" t="s">
        <v>1376</v>
      </c>
      <c r="C66" s="13">
        <v>7010000</v>
      </c>
      <c r="D66" s="47" t="s">
        <v>1282</v>
      </c>
      <c r="E66" s="13"/>
      <c r="F66" s="13">
        <v>796</v>
      </c>
      <c r="G66" s="16" t="s">
        <v>157</v>
      </c>
      <c r="H66" s="17">
        <v>1</v>
      </c>
      <c r="I66" s="18">
        <v>71121000006</v>
      </c>
      <c r="J66" s="19" t="s">
        <v>211</v>
      </c>
      <c r="K66" s="48">
        <v>7929.41</v>
      </c>
      <c r="L66" s="21" t="s">
        <v>219</v>
      </c>
      <c r="M66" s="21" t="s">
        <v>175</v>
      </c>
      <c r="N66" s="22" t="s">
        <v>1323</v>
      </c>
      <c r="O66" s="13" t="s">
        <v>144</v>
      </c>
      <c r="P66" s="12"/>
    </row>
    <row r="67" spans="1:16" ht="31.5">
      <c r="A67" s="14" t="s">
        <v>1333</v>
      </c>
      <c r="B67" s="13" t="s">
        <v>1376</v>
      </c>
      <c r="C67" s="13">
        <v>7010000</v>
      </c>
      <c r="D67" s="47" t="s">
        <v>1282</v>
      </c>
      <c r="E67" s="13"/>
      <c r="F67" s="13">
        <v>796</v>
      </c>
      <c r="G67" s="16" t="s">
        <v>157</v>
      </c>
      <c r="H67" s="17">
        <v>1</v>
      </c>
      <c r="I67" s="18">
        <v>71126000017</v>
      </c>
      <c r="J67" s="19" t="s">
        <v>225</v>
      </c>
      <c r="K67" s="48">
        <v>189083.15</v>
      </c>
      <c r="L67" s="21" t="s">
        <v>219</v>
      </c>
      <c r="M67" s="21" t="s">
        <v>175</v>
      </c>
      <c r="N67" s="22" t="s">
        <v>1323</v>
      </c>
      <c r="O67" s="13" t="s">
        <v>144</v>
      </c>
      <c r="P67" s="12"/>
    </row>
    <row r="68" spans="1:16" ht="31.5">
      <c r="A68" s="14" t="s">
        <v>1334</v>
      </c>
      <c r="B68" s="13" t="s">
        <v>1376</v>
      </c>
      <c r="C68" s="13">
        <v>7010000</v>
      </c>
      <c r="D68" s="47" t="s">
        <v>1282</v>
      </c>
      <c r="E68" s="13"/>
      <c r="F68" s="13">
        <v>796</v>
      </c>
      <c r="G68" s="16" t="s">
        <v>157</v>
      </c>
      <c r="H68" s="17">
        <v>1</v>
      </c>
      <c r="I68" s="18">
        <v>71129000008</v>
      </c>
      <c r="J68" s="19" t="s">
        <v>213</v>
      </c>
      <c r="K68" s="48">
        <v>540048.24</v>
      </c>
      <c r="L68" s="21" t="s">
        <v>219</v>
      </c>
      <c r="M68" s="21" t="s">
        <v>175</v>
      </c>
      <c r="N68" s="22" t="s">
        <v>1323</v>
      </c>
      <c r="O68" s="13" t="s">
        <v>144</v>
      </c>
      <c r="P68" s="12"/>
    </row>
    <row r="69" spans="1:16" ht="78.75">
      <c r="A69" s="14" t="s">
        <v>1335</v>
      </c>
      <c r="B69" s="13" t="s">
        <v>1376</v>
      </c>
      <c r="C69" s="13">
        <v>7010000</v>
      </c>
      <c r="D69" s="47" t="s">
        <v>1282</v>
      </c>
      <c r="E69" s="13"/>
      <c r="F69" s="13">
        <v>796</v>
      </c>
      <c r="G69" s="16" t="s">
        <v>157</v>
      </c>
      <c r="H69" s="17">
        <v>7</v>
      </c>
      <c r="I69" s="18">
        <v>71129000</v>
      </c>
      <c r="J69" s="19" t="s">
        <v>226</v>
      </c>
      <c r="K69" s="48">
        <v>1142304.47</v>
      </c>
      <c r="L69" s="21" t="s">
        <v>219</v>
      </c>
      <c r="M69" s="21" t="s">
        <v>175</v>
      </c>
      <c r="N69" s="22" t="s">
        <v>1323</v>
      </c>
      <c r="O69" s="13" t="s">
        <v>144</v>
      </c>
      <c r="P69" s="12"/>
    </row>
    <row r="70" spans="1:16" ht="31.5">
      <c r="A70" s="14" t="s">
        <v>1336</v>
      </c>
      <c r="B70" s="13" t="s">
        <v>1376</v>
      </c>
      <c r="C70" s="13">
        <v>7010000</v>
      </c>
      <c r="D70" s="47" t="s">
        <v>1282</v>
      </c>
      <c r="E70" s="13"/>
      <c r="F70" s="13">
        <v>796</v>
      </c>
      <c r="G70" s="16" t="s">
        <v>157</v>
      </c>
      <c r="H70" s="17">
        <v>1</v>
      </c>
      <c r="I70" s="18">
        <v>71129000011</v>
      </c>
      <c r="J70" s="19" t="s">
        <v>227</v>
      </c>
      <c r="K70" s="48">
        <v>1202538</v>
      </c>
      <c r="L70" s="21" t="s">
        <v>219</v>
      </c>
      <c r="M70" s="21" t="s">
        <v>175</v>
      </c>
      <c r="N70" s="22" t="s">
        <v>1323</v>
      </c>
      <c r="O70" s="13" t="s">
        <v>144</v>
      </c>
      <c r="P70" s="12"/>
    </row>
    <row r="71" spans="1:16" ht="31.5">
      <c r="A71" s="14" t="s">
        <v>1338</v>
      </c>
      <c r="B71" s="13" t="s">
        <v>1376</v>
      </c>
      <c r="C71" s="13">
        <v>7010000</v>
      </c>
      <c r="D71" s="47" t="s">
        <v>1282</v>
      </c>
      <c r="E71" s="13"/>
      <c r="F71" s="13">
        <v>796</v>
      </c>
      <c r="G71" s="16" t="s">
        <v>157</v>
      </c>
      <c r="H71" s="17">
        <v>1</v>
      </c>
      <c r="I71" s="18">
        <v>71129000009</v>
      </c>
      <c r="J71" s="19" t="s">
        <v>228</v>
      </c>
      <c r="K71" s="48">
        <v>188900</v>
      </c>
      <c r="L71" s="21" t="s">
        <v>219</v>
      </c>
      <c r="M71" s="21" t="s">
        <v>175</v>
      </c>
      <c r="N71" s="22" t="s">
        <v>1323</v>
      </c>
      <c r="O71" s="13" t="s">
        <v>144</v>
      </c>
      <c r="P71" s="12"/>
    </row>
    <row r="72" spans="1:16" ht="31.5">
      <c r="A72" s="14" t="s">
        <v>1358</v>
      </c>
      <c r="B72" s="13" t="s">
        <v>1376</v>
      </c>
      <c r="C72" s="13">
        <v>7010000</v>
      </c>
      <c r="D72" s="47" t="s">
        <v>1282</v>
      </c>
      <c r="E72" s="13"/>
      <c r="F72" s="13">
        <v>796</v>
      </c>
      <c r="G72" s="16" t="s">
        <v>157</v>
      </c>
      <c r="H72" s="17">
        <v>1</v>
      </c>
      <c r="I72" s="18">
        <v>71129000013</v>
      </c>
      <c r="J72" s="19" t="s">
        <v>229</v>
      </c>
      <c r="K72" s="48">
        <v>1831796.65</v>
      </c>
      <c r="L72" s="21" t="s">
        <v>219</v>
      </c>
      <c r="M72" s="21" t="s">
        <v>175</v>
      </c>
      <c r="N72" s="22" t="s">
        <v>1323</v>
      </c>
      <c r="O72" s="13" t="s">
        <v>144</v>
      </c>
      <c r="P72" s="12"/>
    </row>
    <row r="73" spans="1:16" ht="36" customHeight="1">
      <c r="A73" s="14" t="s">
        <v>1382</v>
      </c>
      <c r="B73" s="13" t="s">
        <v>1376</v>
      </c>
      <c r="C73" s="13">
        <v>7010000</v>
      </c>
      <c r="D73" s="47" t="s">
        <v>1282</v>
      </c>
      <c r="E73" s="13"/>
      <c r="F73" s="13">
        <v>796</v>
      </c>
      <c r="G73" s="16" t="s">
        <v>157</v>
      </c>
      <c r="H73" s="17">
        <v>1</v>
      </c>
      <c r="I73" s="18">
        <v>71116000020</v>
      </c>
      <c r="J73" s="19" t="s">
        <v>230</v>
      </c>
      <c r="K73" s="48">
        <v>17530.08</v>
      </c>
      <c r="L73" s="21" t="s">
        <v>219</v>
      </c>
      <c r="M73" s="21" t="s">
        <v>175</v>
      </c>
      <c r="N73" s="22" t="s">
        <v>1323</v>
      </c>
      <c r="O73" s="13" t="s">
        <v>144</v>
      </c>
      <c r="P73" s="12"/>
    </row>
    <row r="74" spans="1:16" ht="31.5">
      <c r="A74" s="14" t="s">
        <v>1383</v>
      </c>
      <c r="B74" s="13" t="s">
        <v>1376</v>
      </c>
      <c r="C74" s="13">
        <v>7010000</v>
      </c>
      <c r="D74" s="47" t="s">
        <v>1282</v>
      </c>
      <c r="E74" s="13"/>
      <c r="F74" s="13">
        <v>796</v>
      </c>
      <c r="G74" s="16" t="s">
        <v>157</v>
      </c>
      <c r="H74" s="17">
        <v>2</v>
      </c>
      <c r="I74" s="18">
        <v>71119000</v>
      </c>
      <c r="J74" s="19" t="s">
        <v>231</v>
      </c>
      <c r="K74" s="48">
        <v>539406.12</v>
      </c>
      <c r="L74" s="21" t="s">
        <v>219</v>
      </c>
      <c r="M74" s="21" t="s">
        <v>175</v>
      </c>
      <c r="N74" s="22" t="s">
        <v>1323</v>
      </c>
      <c r="O74" s="13" t="s">
        <v>144</v>
      </c>
      <c r="P74" s="12"/>
    </row>
    <row r="75" spans="1:16" ht="31.5">
      <c r="A75" s="14" t="s">
        <v>1384</v>
      </c>
      <c r="B75" s="13" t="s">
        <v>1376</v>
      </c>
      <c r="C75" s="13">
        <v>7010000</v>
      </c>
      <c r="D75" s="47" t="s">
        <v>1282</v>
      </c>
      <c r="E75" s="13"/>
      <c r="F75" s="13">
        <v>796</v>
      </c>
      <c r="G75" s="16" t="s">
        <v>157</v>
      </c>
      <c r="H75" s="17">
        <v>3</v>
      </c>
      <c r="I75" s="18">
        <v>71112000</v>
      </c>
      <c r="J75" s="19" t="s">
        <v>232</v>
      </c>
      <c r="K75" s="48">
        <v>725721.52</v>
      </c>
      <c r="L75" s="21" t="s">
        <v>219</v>
      </c>
      <c r="M75" s="21" t="s">
        <v>175</v>
      </c>
      <c r="N75" s="22" t="s">
        <v>1323</v>
      </c>
      <c r="O75" s="13" t="s">
        <v>144</v>
      </c>
      <c r="P75" s="12"/>
    </row>
    <row r="76" spans="1:16" ht="47.25">
      <c r="A76" s="14" t="s">
        <v>1385</v>
      </c>
      <c r="B76" s="13" t="s">
        <v>1376</v>
      </c>
      <c r="C76" s="13">
        <v>7010000</v>
      </c>
      <c r="D76" s="47" t="s">
        <v>1282</v>
      </c>
      <c r="E76" s="13"/>
      <c r="F76" s="13">
        <v>796</v>
      </c>
      <c r="G76" s="16" t="s">
        <v>157</v>
      </c>
      <c r="H76" s="17">
        <v>1</v>
      </c>
      <c r="I76" s="18">
        <v>71112000</v>
      </c>
      <c r="J76" s="19" t="s">
        <v>233</v>
      </c>
      <c r="K76" s="48">
        <v>31748.42</v>
      </c>
      <c r="L76" s="21" t="s">
        <v>219</v>
      </c>
      <c r="M76" s="21" t="s">
        <v>175</v>
      </c>
      <c r="N76" s="22" t="s">
        <v>1323</v>
      </c>
      <c r="O76" s="13" t="s">
        <v>144</v>
      </c>
      <c r="P76" s="12"/>
    </row>
    <row r="77" spans="1:16" ht="42.75" customHeight="1">
      <c r="A77" s="14" t="s">
        <v>1420</v>
      </c>
      <c r="B77" s="13" t="s">
        <v>1376</v>
      </c>
      <c r="C77" s="13">
        <v>7010000</v>
      </c>
      <c r="D77" s="47" t="s">
        <v>1282</v>
      </c>
      <c r="E77" s="13"/>
      <c r="F77" s="13">
        <v>796</v>
      </c>
      <c r="G77" s="16" t="s">
        <v>157</v>
      </c>
      <c r="H77" s="17">
        <v>1</v>
      </c>
      <c r="I77" s="18">
        <v>71111000002</v>
      </c>
      <c r="J77" s="19" t="s">
        <v>205</v>
      </c>
      <c r="K77" s="48">
        <v>24893.28</v>
      </c>
      <c r="L77" s="21" t="s">
        <v>219</v>
      </c>
      <c r="M77" s="21" t="s">
        <v>175</v>
      </c>
      <c r="N77" s="22" t="s">
        <v>1323</v>
      </c>
      <c r="O77" s="13" t="s">
        <v>144</v>
      </c>
      <c r="P77" s="12"/>
    </row>
    <row r="78" spans="1:16" ht="31.5">
      <c r="A78" s="14" t="s">
        <v>1421</v>
      </c>
      <c r="B78" s="13" t="s">
        <v>1376</v>
      </c>
      <c r="C78" s="13">
        <v>7010000</v>
      </c>
      <c r="D78" s="47" t="s">
        <v>1282</v>
      </c>
      <c r="E78" s="13"/>
      <c r="F78" s="13">
        <v>796</v>
      </c>
      <c r="G78" s="16" t="s">
        <v>157</v>
      </c>
      <c r="H78" s="17">
        <v>1</v>
      </c>
      <c r="I78" s="18">
        <v>71111000007</v>
      </c>
      <c r="J78" s="19" t="s">
        <v>206</v>
      </c>
      <c r="K78" s="48">
        <v>16822.08</v>
      </c>
      <c r="L78" s="21" t="s">
        <v>219</v>
      </c>
      <c r="M78" s="21" t="s">
        <v>175</v>
      </c>
      <c r="N78" s="22" t="s">
        <v>1323</v>
      </c>
      <c r="O78" s="13" t="s">
        <v>144</v>
      </c>
      <c r="P78" s="12"/>
    </row>
    <row r="79" spans="1:16" ht="39" customHeight="1">
      <c r="A79" s="14" t="s">
        <v>1422</v>
      </c>
      <c r="B79" s="13" t="s">
        <v>1376</v>
      </c>
      <c r="C79" s="13">
        <v>7010000</v>
      </c>
      <c r="D79" s="47" t="s">
        <v>1282</v>
      </c>
      <c r="E79" s="13"/>
      <c r="F79" s="13">
        <v>796</v>
      </c>
      <c r="G79" s="16" t="s">
        <v>157</v>
      </c>
      <c r="H79" s="17">
        <v>1</v>
      </c>
      <c r="I79" s="18">
        <v>71111000006</v>
      </c>
      <c r="J79" s="19" t="s">
        <v>207</v>
      </c>
      <c r="K79" s="48">
        <v>16751.28</v>
      </c>
      <c r="L79" s="21" t="s">
        <v>219</v>
      </c>
      <c r="M79" s="21" t="s">
        <v>175</v>
      </c>
      <c r="N79" s="22" t="s">
        <v>1323</v>
      </c>
      <c r="O79" s="13" t="s">
        <v>144</v>
      </c>
      <c r="P79" s="12"/>
    </row>
    <row r="80" spans="1:16" ht="31.5">
      <c r="A80" s="14" t="s">
        <v>1423</v>
      </c>
      <c r="B80" s="13" t="s">
        <v>1376</v>
      </c>
      <c r="C80" s="13">
        <v>7010000</v>
      </c>
      <c r="D80" s="47" t="s">
        <v>1282</v>
      </c>
      <c r="E80" s="13"/>
      <c r="F80" s="13">
        <v>796</v>
      </c>
      <c r="G80" s="16" t="s">
        <v>157</v>
      </c>
      <c r="H80" s="17">
        <v>1</v>
      </c>
      <c r="I80" s="18">
        <v>71111000011</v>
      </c>
      <c r="J80" s="19" t="s">
        <v>234</v>
      </c>
      <c r="K80" s="48">
        <v>39124.08</v>
      </c>
      <c r="L80" s="21" t="s">
        <v>219</v>
      </c>
      <c r="M80" s="21" t="s">
        <v>175</v>
      </c>
      <c r="N80" s="22" t="s">
        <v>1323</v>
      </c>
      <c r="O80" s="13" t="s">
        <v>144</v>
      </c>
      <c r="P80" s="12"/>
    </row>
    <row r="81" spans="1:16" ht="71.25" customHeight="1">
      <c r="A81" s="14" t="s">
        <v>1424</v>
      </c>
      <c r="B81" s="13" t="s">
        <v>250</v>
      </c>
      <c r="C81" s="13">
        <v>4000000</v>
      </c>
      <c r="D81" s="47" t="s">
        <v>118</v>
      </c>
      <c r="E81" s="13"/>
      <c r="F81" s="13">
        <v>246</v>
      </c>
      <c r="G81" s="16" t="s">
        <v>119</v>
      </c>
      <c r="H81" s="45">
        <v>44.94</v>
      </c>
      <c r="I81" s="18">
        <v>71112651</v>
      </c>
      <c r="J81" s="19" t="s">
        <v>235</v>
      </c>
      <c r="K81" s="48">
        <v>150000</v>
      </c>
      <c r="L81" s="21" t="s">
        <v>219</v>
      </c>
      <c r="M81" s="21" t="s">
        <v>175</v>
      </c>
      <c r="N81" s="22" t="s">
        <v>1323</v>
      </c>
      <c r="O81" s="13" t="s">
        <v>144</v>
      </c>
      <c r="P81" s="12"/>
    </row>
    <row r="82" spans="1:16" ht="45" customHeight="1">
      <c r="A82" s="14" t="s">
        <v>1425</v>
      </c>
      <c r="B82" s="13" t="s">
        <v>1375</v>
      </c>
      <c r="C82" s="13">
        <v>6050012</v>
      </c>
      <c r="D82" s="46" t="s">
        <v>1283</v>
      </c>
      <c r="E82" s="13"/>
      <c r="F82" s="13">
        <v>167</v>
      </c>
      <c r="G82" s="22" t="s">
        <v>236</v>
      </c>
      <c r="H82" s="13">
        <v>248</v>
      </c>
      <c r="I82" s="18">
        <v>71121000013</v>
      </c>
      <c r="J82" s="13" t="s">
        <v>237</v>
      </c>
      <c r="K82" s="51">
        <v>896316.2</v>
      </c>
      <c r="L82" s="21" t="s">
        <v>219</v>
      </c>
      <c r="M82" s="21" t="s">
        <v>175</v>
      </c>
      <c r="N82" s="13" t="s">
        <v>1323</v>
      </c>
      <c r="O82" s="13" t="s">
        <v>144</v>
      </c>
      <c r="P82" s="13"/>
    </row>
    <row r="83" spans="1:16" ht="38.25" customHeight="1">
      <c r="A83" s="14" t="s">
        <v>1426</v>
      </c>
      <c r="B83" s="13" t="s">
        <v>1460</v>
      </c>
      <c r="C83" s="13">
        <v>9440330</v>
      </c>
      <c r="D83" s="46" t="s">
        <v>1284</v>
      </c>
      <c r="E83" s="13"/>
      <c r="F83" s="13">
        <v>167</v>
      </c>
      <c r="G83" s="22" t="s">
        <v>236</v>
      </c>
      <c r="H83" s="13">
        <v>248</v>
      </c>
      <c r="I83" s="18">
        <v>71121000013</v>
      </c>
      <c r="J83" s="13" t="s">
        <v>237</v>
      </c>
      <c r="K83" s="51">
        <v>845680</v>
      </c>
      <c r="L83" s="21" t="s">
        <v>219</v>
      </c>
      <c r="M83" s="21" t="s">
        <v>175</v>
      </c>
      <c r="N83" s="13" t="s">
        <v>1323</v>
      </c>
      <c r="O83" s="13" t="s">
        <v>144</v>
      </c>
      <c r="P83" s="13"/>
    </row>
    <row r="84" spans="1:16" ht="45.75" customHeight="1">
      <c r="A84" s="14" t="s">
        <v>1427</v>
      </c>
      <c r="B84" s="13" t="s">
        <v>1460</v>
      </c>
      <c r="C84" s="13">
        <v>9440330</v>
      </c>
      <c r="D84" s="46" t="s">
        <v>1284</v>
      </c>
      <c r="E84" s="13"/>
      <c r="F84" s="13">
        <v>167</v>
      </c>
      <c r="G84" s="22" t="s">
        <v>236</v>
      </c>
      <c r="H84" s="14" t="s">
        <v>238</v>
      </c>
      <c r="I84" s="18">
        <v>71131000</v>
      </c>
      <c r="J84" s="13" t="s">
        <v>1320</v>
      </c>
      <c r="K84" s="51">
        <v>126236</v>
      </c>
      <c r="L84" s="21" t="s">
        <v>219</v>
      </c>
      <c r="M84" s="21" t="s">
        <v>175</v>
      </c>
      <c r="N84" s="13" t="s">
        <v>1323</v>
      </c>
      <c r="O84" s="13" t="s">
        <v>144</v>
      </c>
      <c r="P84" s="13"/>
    </row>
    <row r="85" spans="1:16" s="9" customFormat="1" ht="53.25" customHeight="1">
      <c r="A85" s="14" t="s">
        <v>1428</v>
      </c>
      <c r="B85" s="13" t="s">
        <v>1451</v>
      </c>
      <c r="C85" s="13">
        <v>9440331</v>
      </c>
      <c r="D85" s="46" t="s">
        <v>239</v>
      </c>
      <c r="E85" s="13"/>
      <c r="F85" s="13">
        <v>642</v>
      </c>
      <c r="G85" s="22" t="s">
        <v>240</v>
      </c>
      <c r="H85" s="13">
        <v>1</v>
      </c>
      <c r="I85" s="18">
        <v>71131000</v>
      </c>
      <c r="J85" s="13" t="s">
        <v>1320</v>
      </c>
      <c r="K85" s="51">
        <v>11611.75</v>
      </c>
      <c r="L85" s="21" t="s">
        <v>219</v>
      </c>
      <c r="M85" s="21" t="s">
        <v>175</v>
      </c>
      <c r="N85" s="13" t="s">
        <v>1323</v>
      </c>
      <c r="O85" s="13" t="s">
        <v>144</v>
      </c>
      <c r="P85" s="13"/>
    </row>
    <row r="86" spans="1:16" ht="39" customHeight="1">
      <c r="A86" s="14" t="s">
        <v>1429</v>
      </c>
      <c r="B86" s="13" t="s">
        <v>250</v>
      </c>
      <c r="C86" s="14" t="s">
        <v>252</v>
      </c>
      <c r="D86" s="46" t="s">
        <v>241</v>
      </c>
      <c r="E86" s="13"/>
      <c r="F86" s="13">
        <v>642</v>
      </c>
      <c r="G86" s="22" t="s">
        <v>240</v>
      </c>
      <c r="H86" s="13">
        <v>1</v>
      </c>
      <c r="I86" s="18">
        <v>71131000</v>
      </c>
      <c r="J86" s="13" t="s">
        <v>1320</v>
      </c>
      <c r="K86" s="51">
        <v>243242.04</v>
      </c>
      <c r="L86" s="13" t="s">
        <v>219</v>
      </c>
      <c r="M86" s="21" t="s">
        <v>175</v>
      </c>
      <c r="N86" s="13" t="s">
        <v>1323</v>
      </c>
      <c r="O86" s="13" t="s">
        <v>144</v>
      </c>
      <c r="P86" s="13"/>
    </row>
    <row r="87" spans="1:16" ht="62.25" customHeight="1">
      <c r="A87" s="14" t="s">
        <v>1430</v>
      </c>
      <c r="B87" s="13" t="s">
        <v>1451</v>
      </c>
      <c r="C87" s="13">
        <v>9440331</v>
      </c>
      <c r="D87" s="46" t="s">
        <v>239</v>
      </c>
      <c r="E87" s="13"/>
      <c r="F87" s="13">
        <v>642</v>
      </c>
      <c r="G87" s="22" t="s">
        <v>240</v>
      </c>
      <c r="H87" s="13">
        <v>1</v>
      </c>
      <c r="I87" s="18">
        <v>71121000013</v>
      </c>
      <c r="J87" s="13" t="s">
        <v>237</v>
      </c>
      <c r="K87" s="51">
        <v>6179.1</v>
      </c>
      <c r="L87" s="13" t="s">
        <v>219</v>
      </c>
      <c r="M87" s="21" t="s">
        <v>175</v>
      </c>
      <c r="N87" s="13" t="s">
        <v>1323</v>
      </c>
      <c r="O87" s="13" t="s">
        <v>144</v>
      </c>
      <c r="P87" s="13"/>
    </row>
    <row r="88" spans="1:16" ht="59.25" customHeight="1">
      <c r="A88" s="14" t="s">
        <v>1431</v>
      </c>
      <c r="B88" s="14" t="s">
        <v>1367</v>
      </c>
      <c r="C88" s="13">
        <v>9460000</v>
      </c>
      <c r="D88" s="46" t="s">
        <v>1293</v>
      </c>
      <c r="E88" s="13"/>
      <c r="F88" s="13">
        <v>796</v>
      </c>
      <c r="G88" s="22" t="s">
        <v>157</v>
      </c>
      <c r="H88" s="13">
        <v>14</v>
      </c>
      <c r="I88" s="18">
        <v>71100000</v>
      </c>
      <c r="J88" s="19" t="s">
        <v>242</v>
      </c>
      <c r="K88" s="51">
        <v>5000000</v>
      </c>
      <c r="L88" s="13" t="s">
        <v>219</v>
      </c>
      <c r="M88" s="21" t="s">
        <v>175</v>
      </c>
      <c r="N88" s="13" t="s">
        <v>1323</v>
      </c>
      <c r="O88" s="13" t="s">
        <v>144</v>
      </c>
      <c r="P88" s="13"/>
    </row>
    <row r="89" spans="1:16" ht="86.25" customHeight="1">
      <c r="A89" s="14" t="s">
        <v>1432</v>
      </c>
      <c r="B89" s="13" t="s">
        <v>1366</v>
      </c>
      <c r="C89" s="13">
        <v>9460000</v>
      </c>
      <c r="D89" s="46" t="s">
        <v>243</v>
      </c>
      <c r="E89" s="13"/>
      <c r="F89" s="13">
        <v>839</v>
      </c>
      <c r="G89" s="22" t="s">
        <v>142</v>
      </c>
      <c r="H89" s="13">
        <v>124</v>
      </c>
      <c r="I89" s="18">
        <v>71100000</v>
      </c>
      <c r="J89" s="13" t="s">
        <v>44</v>
      </c>
      <c r="K89" s="51">
        <v>24153000</v>
      </c>
      <c r="L89" s="13" t="s">
        <v>219</v>
      </c>
      <c r="M89" s="21" t="s">
        <v>175</v>
      </c>
      <c r="N89" s="13" t="s">
        <v>1323</v>
      </c>
      <c r="O89" s="13" t="s">
        <v>144</v>
      </c>
      <c r="P89" s="13"/>
    </row>
    <row r="90" spans="1:16" ht="37.5" customHeight="1">
      <c r="A90" s="14" t="s">
        <v>1433</v>
      </c>
      <c r="B90" s="13" t="s">
        <v>1374</v>
      </c>
      <c r="C90" s="13">
        <v>9450000</v>
      </c>
      <c r="D90" s="46" t="s">
        <v>1285</v>
      </c>
      <c r="E90" s="13"/>
      <c r="F90" s="13">
        <v>113</v>
      </c>
      <c r="G90" s="22" t="s">
        <v>244</v>
      </c>
      <c r="H90" s="13">
        <v>18</v>
      </c>
      <c r="I90" s="18">
        <v>71112000014</v>
      </c>
      <c r="J90" s="13" t="s">
        <v>202</v>
      </c>
      <c r="K90" s="51">
        <v>28420</v>
      </c>
      <c r="L90" s="13" t="s">
        <v>219</v>
      </c>
      <c r="M90" s="21" t="s">
        <v>175</v>
      </c>
      <c r="N90" s="13" t="s">
        <v>1323</v>
      </c>
      <c r="O90" s="13" t="s">
        <v>144</v>
      </c>
      <c r="P90" s="13"/>
    </row>
    <row r="91" spans="1:16" ht="45" customHeight="1">
      <c r="A91" s="14" t="s">
        <v>1434</v>
      </c>
      <c r="B91" s="14" t="s">
        <v>42</v>
      </c>
      <c r="C91" s="13">
        <v>6613010</v>
      </c>
      <c r="D91" s="46" t="s">
        <v>245</v>
      </c>
      <c r="E91" s="13"/>
      <c r="F91" s="13">
        <v>642</v>
      </c>
      <c r="G91" s="22" t="s">
        <v>240</v>
      </c>
      <c r="H91" s="13">
        <v>9</v>
      </c>
      <c r="I91" s="18">
        <v>71100000</v>
      </c>
      <c r="J91" s="13" t="s">
        <v>246</v>
      </c>
      <c r="K91" s="51">
        <v>160000</v>
      </c>
      <c r="L91" s="13" t="s">
        <v>219</v>
      </c>
      <c r="M91" s="21" t="s">
        <v>175</v>
      </c>
      <c r="N91" s="13" t="s">
        <v>1323</v>
      </c>
      <c r="O91" s="13" t="s">
        <v>144</v>
      </c>
      <c r="P91" s="13"/>
    </row>
    <row r="92" spans="1:16" ht="41.25" customHeight="1">
      <c r="A92" s="14" t="s">
        <v>1435</v>
      </c>
      <c r="B92" s="13" t="s">
        <v>1361</v>
      </c>
      <c r="C92" s="13">
        <v>4521103</v>
      </c>
      <c r="D92" s="46" t="s">
        <v>247</v>
      </c>
      <c r="E92" s="13"/>
      <c r="F92" s="13">
        <v>796</v>
      </c>
      <c r="G92" s="22" t="s">
        <v>157</v>
      </c>
      <c r="H92" s="13">
        <v>1</v>
      </c>
      <c r="I92" s="18">
        <v>71112000017</v>
      </c>
      <c r="J92" s="13" t="s">
        <v>200</v>
      </c>
      <c r="K92" s="51">
        <v>10980000</v>
      </c>
      <c r="L92" s="13" t="s">
        <v>219</v>
      </c>
      <c r="M92" s="13" t="s">
        <v>248</v>
      </c>
      <c r="N92" s="46" t="s">
        <v>1324</v>
      </c>
      <c r="O92" s="13" t="s">
        <v>144</v>
      </c>
      <c r="P92" s="13"/>
    </row>
    <row r="93" spans="1:16" ht="41.25" customHeight="1">
      <c r="A93" s="14" t="s">
        <v>1436</v>
      </c>
      <c r="B93" s="13" t="s">
        <v>103</v>
      </c>
      <c r="C93" s="13">
        <v>2023125</v>
      </c>
      <c r="D93" s="46" t="s">
        <v>102</v>
      </c>
      <c r="E93" s="13"/>
      <c r="F93" s="13">
        <v>796</v>
      </c>
      <c r="G93" s="22" t="s">
        <v>157</v>
      </c>
      <c r="H93" s="13">
        <v>1</v>
      </c>
      <c r="I93" s="18">
        <v>71129000024</v>
      </c>
      <c r="J93" s="13" t="s">
        <v>212</v>
      </c>
      <c r="K93" s="51">
        <v>700000</v>
      </c>
      <c r="L93" s="13" t="s">
        <v>219</v>
      </c>
      <c r="M93" s="13" t="s">
        <v>248</v>
      </c>
      <c r="N93" s="46" t="s">
        <v>1329</v>
      </c>
      <c r="O93" s="13" t="s">
        <v>144</v>
      </c>
      <c r="P93" s="13"/>
    </row>
    <row r="94" spans="1:16" ht="37.5" customHeight="1">
      <c r="A94" s="14" t="s">
        <v>1437</v>
      </c>
      <c r="B94" s="13" t="s">
        <v>38</v>
      </c>
      <c r="C94" s="13">
        <v>2320313</v>
      </c>
      <c r="D94" s="46" t="s">
        <v>254</v>
      </c>
      <c r="E94" s="13"/>
      <c r="F94" s="13">
        <v>168</v>
      </c>
      <c r="G94" s="22" t="s">
        <v>262</v>
      </c>
      <c r="H94" s="18">
        <v>11655</v>
      </c>
      <c r="I94" s="18">
        <v>71100000</v>
      </c>
      <c r="J94" s="13" t="s">
        <v>44</v>
      </c>
      <c r="K94" s="51">
        <v>489510000</v>
      </c>
      <c r="L94" s="13" t="s">
        <v>255</v>
      </c>
      <c r="M94" s="13" t="s">
        <v>160</v>
      </c>
      <c r="N94" s="46" t="s">
        <v>1324</v>
      </c>
      <c r="O94" s="13" t="s">
        <v>144</v>
      </c>
      <c r="P94" s="13"/>
    </row>
    <row r="95" spans="1:16" ht="40.5" customHeight="1">
      <c r="A95" s="14" t="s">
        <v>1438</v>
      </c>
      <c r="B95" s="13" t="s">
        <v>39</v>
      </c>
      <c r="C95" s="14" t="s">
        <v>36</v>
      </c>
      <c r="D95" s="46" t="s">
        <v>256</v>
      </c>
      <c r="E95" s="13"/>
      <c r="F95" s="13">
        <v>168</v>
      </c>
      <c r="G95" s="16" t="s">
        <v>262</v>
      </c>
      <c r="H95" s="13">
        <v>102</v>
      </c>
      <c r="I95" s="18">
        <v>71100000</v>
      </c>
      <c r="J95" s="13" t="s">
        <v>44</v>
      </c>
      <c r="K95" s="51">
        <v>13850000</v>
      </c>
      <c r="L95" s="13" t="s">
        <v>255</v>
      </c>
      <c r="M95" s="13" t="s">
        <v>160</v>
      </c>
      <c r="N95" s="46" t="s">
        <v>1324</v>
      </c>
      <c r="O95" s="13" t="s">
        <v>144</v>
      </c>
      <c r="P95" s="13"/>
    </row>
    <row r="96" spans="1:16" ht="40.5" customHeight="1">
      <c r="A96" s="14" t="s">
        <v>1439</v>
      </c>
      <c r="B96" s="13" t="s">
        <v>34</v>
      </c>
      <c r="C96" s="13">
        <v>701</v>
      </c>
      <c r="D96" s="46" t="s">
        <v>257</v>
      </c>
      <c r="E96" s="13"/>
      <c r="F96" s="13">
        <v>168</v>
      </c>
      <c r="G96" s="22" t="s">
        <v>262</v>
      </c>
      <c r="H96" s="18">
        <v>9428</v>
      </c>
      <c r="I96" s="18">
        <v>71100000</v>
      </c>
      <c r="J96" s="13" t="s">
        <v>44</v>
      </c>
      <c r="K96" s="51">
        <v>17802000</v>
      </c>
      <c r="L96" s="13" t="s">
        <v>175</v>
      </c>
      <c r="M96" s="13" t="s">
        <v>175</v>
      </c>
      <c r="N96" s="46" t="s">
        <v>1324</v>
      </c>
      <c r="O96" s="13" t="s">
        <v>144</v>
      </c>
      <c r="P96" s="13"/>
    </row>
    <row r="97" spans="1:16" ht="39.75" customHeight="1">
      <c r="A97" s="14" t="s">
        <v>1440</v>
      </c>
      <c r="B97" s="13" t="s">
        <v>34</v>
      </c>
      <c r="C97" s="13">
        <v>701</v>
      </c>
      <c r="D97" s="46" t="s">
        <v>258</v>
      </c>
      <c r="E97" s="13"/>
      <c r="F97" s="13">
        <v>113</v>
      </c>
      <c r="G97" s="22" t="s">
        <v>263</v>
      </c>
      <c r="H97" s="18">
        <v>3100</v>
      </c>
      <c r="I97" s="18">
        <v>71112000</v>
      </c>
      <c r="J97" s="19" t="s">
        <v>1326</v>
      </c>
      <c r="K97" s="51">
        <v>3262000</v>
      </c>
      <c r="L97" s="13" t="s">
        <v>175</v>
      </c>
      <c r="M97" s="13" t="s">
        <v>175</v>
      </c>
      <c r="N97" s="46" t="s">
        <v>1324</v>
      </c>
      <c r="O97" s="13" t="s">
        <v>144</v>
      </c>
      <c r="P97" s="13"/>
    </row>
    <row r="98" spans="1:16" ht="76.5" customHeight="1">
      <c r="A98" s="14" t="s">
        <v>1441</v>
      </c>
      <c r="B98" s="14" t="s">
        <v>1371</v>
      </c>
      <c r="C98" s="13">
        <v>6023010</v>
      </c>
      <c r="D98" s="46" t="s">
        <v>259</v>
      </c>
      <c r="E98" s="13"/>
      <c r="F98" s="13">
        <v>168</v>
      </c>
      <c r="G98" s="16" t="s">
        <v>262</v>
      </c>
      <c r="H98" s="18">
        <v>1500</v>
      </c>
      <c r="I98" s="18">
        <v>71100000</v>
      </c>
      <c r="J98" s="19" t="s">
        <v>44</v>
      </c>
      <c r="K98" s="51">
        <v>11150000</v>
      </c>
      <c r="L98" s="13" t="s">
        <v>175</v>
      </c>
      <c r="M98" s="13" t="s">
        <v>175</v>
      </c>
      <c r="N98" s="46" t="s">
        <v>1324</v>
      </c>
      <c r="O98" s="13" t="s">
        <v>144</v>
      </c>
      <c r="P98" s="13"/>
    </row>
    <row r="99" spans="1:16" ht="42.75" customHeight="1">
      <c r="A99" s="14" t="s">
        <v>1442</v>
      </c>
      <c r="B99" s="13" t="s">
        <v>277</v>
      </c>
      <c r="C99" s="13">
        <v>5020100</v>
      </c>
      <c r="D99" s="46" t="s">
        <v>260</v>
      </c>
      <c r="E99" s="13"/>
      <c r="F99" s="13">
        <v>642</v>
      </c>
      <c r="G99" s="22" t="s">
        <v>240</v>
      </c>
      <c r="H99" s="13">
        <v>7</v>
      </c>
      <c r="I99" s="18">
        <v>71131000</v>
      </c>
      <c r="J99" s="13" t="s">
        <v>1320</v>
      </c>
      <c r="K99" s="51">
        <v>217000</v>
      </c>
      <c r="L99" s="13" t="s">
        <v>175</v>
      </c>
      <c r="M99" s="13" t="s">
        <v>175</v>
      </c>
      <c r="N99" s="46" t="s">
        <v>1329</v>
      </c>
      <c r="O99" s="13" t="s">
        <v>144</v>
      </c>
      <c r="P99" s="13"/>
    </row>
    <row r="100" spans="1:16" ht="60.75" customHeight="1">
      <c r="A100" s="14" t="s">
        <v>1443</v>
      </c>
      <c r="B100" s="13" t="s">
        <v>1372</v>
      </c>
      <c r="C100" s="13">
        <v>5020000</v>
      </c>
      <c r="D100" s="46" t="s">
        <v>261</v>
      </c>
      <c r="E100" s="13"/>
      <c r="F100" s="13">
        <v>642</v>
      </c>
      <c r="G100" s="22" t="s">
        <v>240</v>
      </c>
      <c r="H100" s="13">
        <v>5</v>
      </c>
      <c r="I100" s="18">
        <v>71131000</v>
      </c>
      <c r="J100" s="19" t="s">
        <v>1320</v>
      </c>
      <c r="K100" s="51">
        <v>718000</v>
      </c>
      <c r="L100" s="13" t="s">
        <v>175</v>
      </c>
      <c r="M100" s="13" t="s">
        <v>175</v>
      </c>
      <c r="N100" s="46" t="s">
        <v>1329</v>
      </c>
      <c r="O100" s="13" t="s">
        <v>144</v>
      </c>
      <c r="P100" s="13"/>
    </row>
    <row r="101" spans="1:16" ht="60.75" customHeight="1">
      <c r="A101" s="14" t="s">
        <v>1444</v>
      </c>
      <c r="B101" s="13" t="s">
        <v>38</v>
      </c>
      <c r="C101" s="13">
        <v>2320313</v>
      </c>
      <c r="D101" s="46" t="s">
        <v>280</v>
      </c>
      <c r="E101" s="13"/>
      <c r="F101" s="13">
        <v>168</v>
      </c>
      <c r="G101" s="22" t="s">
        <v>262</v>
      </c>
      <c r="H101" s="13">
        <v>150</v>
      </c>
      <c r="I101" s="18">
        <v>71112000</v>
      </c>
      <c r="J101" s="19" t="s">
        <v>1326</v>
      </c>
      <c r="K101" s="51">
        <v>6300000</v>
      </c>
      <c r="L101" s="13" t="s">
        <v>175</v>
      </c>
      <c r="M101" s="13" t="s">
        <v>175</v>
      </c>
      <c r="N101" s="46" t="s">
        <v>1324</v>
      </c>
      <c r="O101" s="13" t="s">
        <v>144</v>
      </c>
      <c r="P101" s="13"/>
    </row>
    <row r="102" spans="1:16" ht="60.75" customHeight="1">
      <c r="A102" s="14" t="s">
        <v>1444</v>
      </c>
      <c r="B102" s="13" t="s">
        <v>274</v>
      </c>
      <c r="C102" s="13">
        <v>4110100</v>
      </c>
      <c r="D102" s="46" t="s">
        <v>265</v>
      </c>
      <c r="E102" s="13"/>
      <c r="F102" s="13">
        <v>167</v>
      </c>
      <c r="G102" s="22" t="s">
        <v>244</v>
      </c>
      <c r="H102" s="13">
        <v>7.2</v>
      </c>
      <c r="I102" s="18">
        <v>71121000006</v>
      </c>
      <c r="J102" s="19" t="s">
        <v>211</v>
      </c>
      <c r="K102" s="51">
        <v>6144.9</v>
      </c>
      <c r="L102" s="13" t="s">
        <v>219</v>
      </c>
      <c r="M102" s="13" t="s">
        <v>175</v>
      </c>
      <c r="N102" s="13" t="s">
        <v>1323</v>
      </c>
      <c r="O102" s="13" t="s">
        <v>144</v>
      </c>
      <c r="P102" s="13"/>
    </row>
    <row r="103" spans="1:16" ht="60.75" customHeight="1">
      <c r="A103" s="14" t="s">
        <v>1459</v>
      </c>
      <c r="B103" s="13" t="s">
        <v>274</v>
      </c>
      <c r="C103" s="13">
        <v>4110300</v>
      </c>
      <c r="D103" s="46" t="s">
        <v>1285</v>
      </c>
      <c r="E103" s="13"/>
      <c r="F103" s="13">
        <v>167</v>
      </c>
      <c r="G103" s="22" t="s">
        <v>244</v>
      </c>
      <c r="H103" s="13">
        <v>6.7</v>
      </c>
      <c r="I103" s="18">
        <v>71121000013</v>
      </c>
      <c r="J103" s="19" t="s">
        <v>237</v>
      </c>
      <c r="K103" s="51">
        <v>4938.44</v>
      </c>
      <c r="L103" s="13" t="s">
        <v>219</v>
      </c>
      <c r="M103" s="13" t="s">
        <v>175</v>
      </c>
      <c r="N103" s="13" t="s">
        <v>1323</v>
      </c>
      <c r="O103" s="13" t="s">
        <v>144</v>
      </c>
      <c r="P103" s="13"/>
    </row>
    <row r="104" spans="1:16" ht="60.75" customHeight="1">
      <c r="A104" s="14" t="s">
        <v>7</v>
      </c>
      <c r="B104" s="13" t="s">
        <v>274</v>
      </c>
      <c r="C104" s="13">
        <v>4110300</v>
      </c>
      <c r="D104" s="46" t="s">
        <v>1285</v>
      </c>
      <c r="E104" s="13"/>
      <c r="F104" s="13">
        <v>167</v>
      </c>
      <c r="G104" s="22" t="s">
        <v>244</v>
      </c>
      <c r="H104" s="13">
        <v>25.6</v>
      </c>
      <c r="I104" s="18">
        <v>71112000014</v>
      </c>
      <c r="J104" s="19" t="s">
        <v>202</v>
      </c>
      <c r="K104" s="51">
        <v>4543.71</v>
      </c>
      <c r="L104" s="13" t="s">
        <v>219</v>
      </c>
      <c r="M104" s="13" t="s">
        <v>175</v>
      </c>
      <c r="N104" s="13" t="s">
        <v>1323</v>
      </c>
      <c r="O104" s="13" t="s">
        <v>144</v>
      </c>
      <c r="P104" s="13"/>
    </row>
    <row r="105" spans="1:16" ht="60.75" customHeight="1">
      <c r="A105" s="14" t="s">
        <v>8</v>
      </c>
      <c r="B105" s="13" t="s">
        <v>274</v>
      </c>
      <c r="C105" s="13">
        <v>411300</v>
      </c>
      <c r="D105" s="46" t="s">
        <v>1285</v>
      </c>
      <c r="E105" s="13"/>
      <c r="F105" s="13">
        <v>167</v>
      </c>
      <c r="G105" s="22" t="s">
        <v>244</v>
      </c>
      <c r="H105" s="13">
        <v>64</v>
      </c>
      <c r="I105" s="18">
        <v>71112000017</v>
      </c>
      <c r="J105" s="19" t="s">
        <v>200</v>
      </c>
      <c r="K105" s="51">
        <v>4743.79</v>
      </c>
      <c r="L105" s="13" t="s">
        <v>219</v>
      </c>
      <c r="M105" s="13" t="s">
        <v>175</v>
      </c>
      <c r="N105" s="13" t="s">
        <v>1323</v>
      </c>
      <c r="O105" s="13" t="s">
        <v>144</v>
      </c>
      <c r="P105" s="13"/>
    </row>
    <row r="106" spans="1:16" ht="60.75" customHeight="1">
      <c r="A106" s="14" t="s">
        <v>264</v>
      </c>
      <c r="B106" s="13" t="s">
        <v>275</v>
      </c>
      <c r="C106" s="14" t="s">
        <v>273</v>
      </c>
      <c r="D106" s="46" t="s">
        <v>266</v>
      </c>
      <c r="E106" s="13"/>
      <c r="F106" s="13">
        <v>167</v>
      </c>
      <c r="G106" s="22" t="s">
        <v>244</v>
      </c>
      <c r="H106" s="13">
        <v>15</v>
      </c>
      <c r="I106" s="18">
        <v>71129000024</v>
      </c>
      <c r="J106" s="19" t="s">
        <v>212</v>
      </c>
      <c r="K106" s="51">
        <v>30000</v>
      </c>
      <c r="L106" s="13" t="s">
        <v>219</v>
      </c>
      <c r="M106" s="13" t="s">
        <v>175</v>
      </c>
      <c r="N106" s="13" t="s">
        <v>1323</v>
      </c>
      <c r="O106" s="13" t="s">
        <v>144</v>
      </c>
      <c r="P106" s="13"/>
    </row>
    <row r="107" spans="1:16" ht="75.75" customHeight="1">
      <c r="A107" s="14" t="s">
        <v>284</v>
      </c>
      <c r="B107" s="13" t="s">
        <v>1372</v>
      </c>
      <c r="C107" s="13">
        <v>5020000</v>
      </c>
      <c r="D107" s="46" t="s">
        <v>129</v>
      </c>
      <c r="E107" s="13"/>
      <c r="F107" s="13">
        <v>642</v>
      </c>
      <c r="G107" s="22" t="s">
        <v>240</v>
      </c>
      <c r="H107" s="13">
        <v>3</v>
      </c>
      <c r="I107" s="18">
        <v>71136000</v>
      </c>
      <c r="J107" s="19" t="s">
        <v>285</v>
      </c>
      <c r="K107" s="51" t="s">
        <v>286</v>
      </c>
      <c r="L107" s="13" t="s">
        <v>219</v>
      </c>
      <c r="M107" s="13" t="s">
        <v>175</v>
      </c>
      <c r="N107" s="13" t="s">
        <v>1323</v>
      </c>
      <c r="O107" s="13" t="s">
        <v>144</v>
      </c>
      <c r="P107" s="13"/>
    </row>
    <row r="108" spans="1:16" ht="89.25" customHeight="1">
      <c r="A108" s="14" t="s">
        <v>291</v>
      </c>
      <c r="B108" s="13" t="s">
        <v>38</v>
      </c>
      <c r="C108" s="13">
        <v>5110200</v>
      </c>
      <c r="D108" s="46" t="s">
        <v>287</v>
      </c>
      <c r="E108" s="13"/>
      <c r="F108" s="13">
        <v>796</v>
      </c>
      <c r="G108" s="22" t="s">
        <v>157</v>
      </c>
      <c r="H108" s="13">
        <v>1</v>
      </c>
      <c r="I108" s="18">
        <v>71131000</v>
      </c>
      <c r="J108" s="19" t="s">
        <v>1320</v>
      </c>
      <c r="K108" s="51" t="s">
        <v>286</v>
      </c>
      <c r="L108" s="13" t="s">
        <v>147</v>
      </c>
      <c r="M108" s="13" t="s">
        <v>175</v>
      </c>
      <c r="N108" s="13" t="s">
        <v>1323</v>
      </c>
      <c r="O108" s="13" t="s">
        <v>144</v>
      </c>
      <c r="P108" s="13"/>
    </row>
    <row r="109" spans="1:16" ht="148.5" customHeight="1">
      <c r="A109" s="14" t="s">
        <v>292</v>
      </c>
      <c r="B109" s="14" t="s">
        <v>1371</v>
      </c>
      <c r="C109" s="13">
        <v>6023010</v>
      </c>
      <c r="D109" s="46" t="s">
        <v>288</v>
      </c>
      <c r="E109" s="13"/>
      <c r="F109" s="13">
        <v>839</v>
      </c>
      <c r="G109" s="16" t="s">
        <v>142</v>
      </c>
      <c r="H109" s="45" t="s">
        <v>188</v>
      </c>
      <c r="I109" s="18">
        <v>71100000</v>
      </c>
      <c r="J109" s="19" t="s">
        <v>44</v>
      </c>
      <c r="K109" s="51" t="s">
        <v>286</v>
      </c>
      <c r="L109" s="13" t="s">
        <v>147</v>
      </c>
      <c r="M109" s="13" t="s">
        <v>175</v>
      </c>
      <c r="N109" s="13" t="s">
        <v>1323</v>
      </c>
      <c r="O109" s="13" t="s">
        <v>144</v>
      </c>
      <c r="P109" s="13"/>
    </row>
    <row r="110" spans="1:16" ht="51.75" customHeight="1">
      <c r="A110" s="14" t="s">
        <v>9</v>
      </c>
      <c r="B110" s="14" t="s">
        <v>1371</v>
      </c>
      <c r="C110" s="13">
        <v>6023010</v>
      </c>
      <c r="D110" s="46" t="s">
        <v>289</v>
      </c>
      <c r="E110" s="13"/>
      <c r="F110" s="13">
        <v>839</v>
      </c>
      <c r="G110" s="16" t="s">
        <v>142</v>
      </c>
      <c r="H110" s="45" t="s">
        <v>188</v>
      </c>
      <c r="I110" s="18">
        <v>71100000</v>
      </c>
      <c r="J110" s="19" t="s">
        <v>44</v>
      </c>
      <c r="K110" s="51" t="s">
        <v>286</v>
      </c>
      <c r="L110" s="13" t="s">
        <v>147</v>
      </c>
      <c r="M110" s="13" t="s">
        <v>175</v>
      </c>
      <c r="N110" s="46" t="s">
        <v>1329</v>
      </c>
      <c r="O110" s="13" t="s">
        <v>144</v>
      </c>
      <c r="P110" s="13"/>
    </row>
    <row r="111" spans="1:16" ht="64.5" customHeight="1">
      <c r="A111" s="14" t="s">
        <v>10</v>
      </c>
      <c r="B111" s="13" t="s">
        <v>1364</v>
      </c>
      <c r="C111" s="13">
        <v>5040110</v>
      </c>
      <c r="D111" s="46" t="s">
        <v>290</v>
      </c>
      <c r="E111" s="13"/>
      <c r="F111" s="13">
        <v>796</v>
      </c>
      <c r="G111" s="22" t="s">
        <v>157</v>
      </c>
      <c r="H111" s="13">
        <v>3</v>
      </c>
      <c r="I111" s="18">
        <v>71131000</v>
      </c>
      <c r="J111" s="19" t="s">
        <v>1320</v>
      </c>
      <c r="K111" s="51">
        <v>2037000</v>
      </c>
      <c r="L111" s="13" t="s">
        <v>147</v>
      </c>
      <c r="M111" s="13" t="s">
        <v>147</v>
      </c>
      <c r="N111" s="46" t="s">
        <v>76</v>
      </c>
      <c r="O111" s="13" t="s">
        <v>176</v>
      </c>
      <c r="P111" s="13"/>
    </row>
    <row r="112" spans="1:16" ht="36" customHeight="1">
      <c r="A112" s="14" t="s">
        <v>11</v>
      </c>
      <c r="B112" s="13" t="s">
        <v>295</v>
      </c>
      <c r="C112" s="13">
        <v>7010000</v>
      </c>
      <c r="D112" s="46" t="s">
        <v>293</v>
      </c>
      <c r="E112" s="13"/>
      <c r="F112" s="13">
        <v>796</v>
      </c>
      <c r="G112" s="22" t="s">
        <v>157</v>
      </c>
      <c r="H112" s="13">
        <v>1</v>
      </c>
      <c r="I112" s="18">
        <v>71131000</v>
      </c>
      <c r="J112" s="19" t="s">
        <v>1320</v>
      </c>
      <c r="K112" s="51">
        <v>1312632</v>
      </c>
      <c r="L112" s="13" t="s">
        <v>147</v>
      </c>
      <c r="M112" s="13" t="s">
        <v>147</v>
      </c>
      <c r="N112" s="13" t="s">
        <v>1323</v>
      </c>
      <c r="O112" s="13" t="s">
        <v>144</v>
      </c>
      <c r="P112" s="13"/>
    </row>
    <row r="113" spans="1:16" ht="39.75" customHeight="1">
      <c r="A113" s="14" t="s">
        <v>20</v>
      </c>
      <c r="B113" s="13" t="s">
        <v>296</v>
      </c>
      <c r="C113" s="13">
        <v>2810000</v>
      </c>
      <c r="D113" s="46" t="s">
        <v>294</v>
      </c>
      <c r="E113" s="13"/>
      <c r="F113" s="13">
        <v>796</v>
      </c>
      <c r="G113" s="22" t="s">
        <v>157</v>
      </c>
      <c r="H113" s="13">
        <v>36</v>
      </c>
      <c r="I113" s="18">
        <v>71100000</v>
      </c>
      <c r="J113" s="19" t="s">
        <v>44</v>
      </c>
      <c r="K113" s="51">
        <v>2861452.87</v>
      </c>
      <c r="L113" s="13" t="s">
        <v>147</v>
      </c>
      <c r="M113" s="13" t="s">
        <v>147</v>
      </c>
      <c r="N113" s="13" t="s">
        <v>1323</v>
      </c>
      <c r="O113" s="13" t="s">
        <v>144</v>
      </c>
      <c r="P113" s="13"/>
    </row>
    <row r="114" spans="1:16" ht="157.5" customHeight="1">
      <c r="A114" s="14" t="s">
        <v>21</v>
      </c>
      <c r="B114" s="13" t="s">
        <v>297</v>
      </c>
      <c r="C114" s="13">
        <v>2810000</v>
      </c>
      <c r="D114" s="46" t="s">
        <v>298</v>
      </c>
      <c r="E114" s="13"/>
      <c r="F114" s="13">
        <v>796</v>
      </c>
      <c r="G114" s="22" t="s">
        <v>157</v>
      </c>
      <c r="H114" s="13">
        <v>5</v>
      </c>
      <c r="I114" s="18">
        <v>71100000</v>
      </c>
      <c r="J114" s="19" t="s">
        <v>44</v>
      </c>
      <c r="K114" s="51">
        <v>1606690</v>
      </c>
      <c r="L114" s="13" t="s">
        <v>255</v>
      </c>
      <c r="M114" s="13" t="s">
        <v>190</v>
      </c>
      <c r="N114" s="46" t="s">
        <v>1329</v>
      </c>
      <c r="O114" s="13" t="s">
        <v>144</v>
      </c>
      <c r="P114" s="13"/>
    </row>
    <row r="115" spans="1:16" ht="65.25" customHeight="1">
      <c r="A115" s="14" t="s">
        <v>22</v>
      </c>
      <c r="B115" s="13" t="s">
        <v>300</v>
      </c>
      <c r="C115" s="13">
        <v>3410360</v>
      </c>
      <c r="D115" s="46" t="s">
        <v>299</v>
      </c>
      <c r="E115" s="13"/>
      <c r="F115" s="13">
        <v>796</v>
      </c>
      <c r="G115" s="22" t="s">
        <v>157</v>
      </c>
      <c r="H115" s="13">
        <v>1</v>
      </c>
      <c r="I115" s="18">
        <v>71131000</v>
      </c>
      <c r="J115" s="19" t="s">
        <v>1320</v>
      </c>
      <c r="K115" s="51">
        <v>400000</v>
      </c>
      <c r="L115" s="13" t="s">
        <v>255</v>
      </c>
      <c r="M115" s="13" t="s">
        <v>255</v>
      </c>
      <c r="N115" s="46" t="s">
        <v>1329</v>
      </c>
      <c r="O115" s="13" t="s">
        <v>176</v>
      </c>
      <c r="P115" s="13"/>
    </row>
    <row r="116" spans="1:16" ht="96.75" customHeight="1">
      <c r="A116" s="14" t="s">
        <v>23</v>
      </c>
      <c r="B116" s="13" t="s">
        <v>302</v>
      </c>
      <c r="C116" s="13">
        <v>3313122</v>
      </c>
      <c r="D116" s="46" t="s">
        <v>301</v>
      </c>
      <c r="E116" s="13"/>
      <c r="F116" s="13">
        <v>796</v>
      </c>
      <c r="G116" s="22" t="s">
        <v>157</v>
      </c>
      <c r="H116" s="13">
        <v>6</v>
      </c>
      <c r="I116" s="18">
        <v>71131000</v>
      </c>
      <c r="J116" s="19" t="s">
        <v>1320</v>
      </c>
      <c r="K116" s="51">
        <v>299500</v>
      </c>
      <c r="L116" s="13" t="s">
        <v>160</v>
      </c>
      <c r="M116" s="13" t="s">
        <v>160</v>
      </c>
      <c r="N116" s="46" t="s">
        <v>1329</v>
      </c>
      <c r="O116" s="13" t="s">
        <v>144</v>
      </c>
      <c r="P116" s="13"/>
    </row>
    <row r="117" spans="1:16" ht="38.25" customHeight="1">
      <c r="A117" s="14" t="s">
        <v>26</v>
      </c>
      <c r="B117" s="13" t="s">
        <v>77</v>
      </c>
      <c r="C117" s="13">
        <v>6512020</v>
      </c>
      <c r="D117" s="46" t="s">
        <v>75</v>
      </c>
      <c r="E117" s="13" t="s">
        <v>1311</v>
      </c>
      <c r="F117" s="13">
        <v>839</v>
      </c>
      <c r="G117" s="22" t="s">
        <v>1352</v>
      </c>
      <c r="H117" s="13">
        <v>1</v>
      </c>
      <c r="I117" s="18">
        <v>71131000</v>
      </c>
      <c r="J117" s="13" t="s">
        <v>1320</v>
      </c>
      <c r="K117" s="51">
        <v>485000000</v>
      </c>
      <c r="L117" s="13" t="s">
        <v>189</v>
      </c>
      <c r="M117" s="13" t="s">
        <v>1349</v>
      </c>
      <c r="N117" s="46" t="s">
        <v>76</v>
      </c>
      <c r="O117" s="13" t="s">
        <v>1337</v>
      </c>
      <c r="P117" s="13"/>
    </row>
    <row r="118" spans="1:16" ht="66" customHeight="1">
      <c r="A118" s="14" t="s">
        <v>303</v>
      </c>
      <c r="B118" s="13" t="s">
        <v>1361</v>
      </c>
      <c r="C118" s="13">
        <v>4521103</v>
      </c>
      <c r="D118" s="46" t="s">
        <v>304</v>
      </c>
      <c r="E118" s="13" t="s">
        <v>1311</v>
      </c>
      <c r="F118" s="13">
        <v>796</v>
      </c>
      <c r="G118" s="22" t="s">
        <v>157</v>
      </c>
      <c r="H118" s="13">
        <v>1</v>
      </c>
      <c r="I118" s="18">
        <v>71131000</v>
      </c>
      <c r="J118" s="13" t="s">
        <v>1320</v>
      </c>
      <c r="K118" s="51">
        <v>3784412</v>
      </c>
      <c r="L118" s="13" t="s">
        <v>189</v>
      </c>
      <c r="M118" s="13" t="s">
        <v>189</v>
      </c>
      <c r="N118" s="13" t="s">
        <v>1323</v>
      </c>
      <c r="O118" s="13" t="s">
        <v>144</v>
      </c>
      <c r="P118" s="13"/>
    </row>
    <row r="119" spans="1:16" ht="50.25" customHeight="1">
      <c r="A119" s="14" t="s">
        <v>28</v>
      </c>
      <c r="B119" s="14" t="s">
        <v>306</v>
      </c>
      <c r="C119" s="13">
        <v>2810000</v>
      </c>
      <c r="D119" s="46" t="s">
        <v>305</v>
      </c>
      <c r="E119" s="13" t="s">
        <v>1311</v>
      </c>
      <c r="F119" s="13">
        <v>796</v>
      </c>
      <c r="G119" s="22" t="s">
        <v>157</v>
      </c>
      <c r="H119" s="13">
        <v>40</v>
      </c>
      <c r="I119" s="18">
        <v>71100000</v>
      </c>
      <c r="J119" s="19" t="s">
        <v>44</v>
      </c>
      <c r="K119" s="51" t="s">
        <v>286</v>
      </c>
      <c r="L119" s="13" t="s">
        <v>189</v>
      </c>
      <c r="M119" s="13" t="s">
        <v>183</v>
      </c>
      <c r="N119" s="13" t="s">
        <v>1329</v>
      </c>
      <c r="O119" s="13" t="s">
        <v>144</v>
      </c>
      <c r="P119" s="13"/>
    </row>
    <row r="120" spans="1:16" ht="96" customHeight="1">
      <c r="A120" s="14" t="s">
        <v>62</v>
      </c>
      <c r="B120" s="38" t="s">
        <v>310</v>
      </c>
      <c r="C120" s="13">
        <v>7230040</v>
      </c>
      <c r="D120" s="46" t="s">
        <v>307</v>
      </c>
      <c r="E120" s="13" t="s">
        <v>1311</v>
      </c>
      <c r="F120" s="13">
        <v>796</v>
      </c>
      <c r="G120" s="22" t="s">
        <v>157</v>
      </c>
      <c r="H120" s="13">
        <v>1</v>
      </c>
      <c r="I120" s="18">
        <v>71131000</v>
      </c>
      <c r="J120" s="13" t="s">
        <v>1320</v>
      </c>
      <c r="K120" s="51" t="s">
        <v>286</v>
      </c>
      <c r="L120" s="13" t="s">
        <v>189</v>
      </c>
      <c r="M120" s="13" t="s">
        <v>308</v>
      </c>
      <c r="N120" s="13" t="s">
        <v>1329</v>
      </c>
      <c r="O120" s="13" t="s">
        <v>144</v>
      </c>
      <c r="P120" s="13"/>
    </row>
    <row r="121" spans="1:16" ht="54" customHeight="1">
      <c r="A121" s="14" t="s">
        <v>63</v>
      </c>
      <c r="B121" s="14" t="s">
        <v>311</v>
      </c>
      <c r="C121" s="13">
        <v>3150106</v>
      </c>
      <c r="D121" s="46" t="s">
        <v>309</v>
      </c>
      <c r="E121" s="13" t="s">
        <v>1311</v>
      </c>
      <c r="F121" s="13">
        <v>796</v>
      </c>
      <c r="G121" s="22" t="s">
        <v>157</v>
      </c>
      <c r="H121" s="13">
        <v>217</v>
      </c>
      <c r="I121" s="18">
        <v>71100000</v>
      </c>
      <c r="J121" s="19" t="s">
        <v>44</v>
      </c>
      <c r="K121" s="51">
        <v>2865884.83</v>
      </c>
      <c r="L121" s="13" t="s">
        <v>189</v>
      </c>
      <c r="M121" s="13" t="s">
        <v>308</v>
      </c>
      <c r="N121" s="13" t="s">
        <v>1329</v>
      </c>
      <c r="O121" s="13" t="s">
        <v>144</v>
      </c>
      <c r="P121" s="13"/>
    </row>
    <row r="122" spans="1:16" ht="87" customHeight="1">
      <c r="A122" s="14" t="s">
        <v>69</v>
      </c>
      <c r="B122" s="13" t="s">
        <v>1366</v>
      </c>
      <c r="C122" s="13">
        <v>9460000</v>
      </c>
      <c r="D122" s="46" t="s">
        <v>312</v>
      </c>
      <c r="E122" s="13" t="s">
        <v>1311</v>
      </c>
      <c r="F122" s="13">
        <v>839</v>
      </c>
      <c r="G122" s="16" t="s">
        <v>142</v>
      </c>
      <c r="H122" s="45" t="s">
        <v>188</v>
      </c>
      <c r="I122" s="18">
        <v>71131000</v>
      </c>
      <c r="J122" s="13" t="s">
        <v>1320</v>
      </c>
      <c r="K122" s="51">
        <v>5582319</v>
      </c>
      <c r="L122" s="13" t="s">
        <v>189</v>
      </c>
      <c r="M122" s="13" t="s">
        <v>308</v>
      </c>
      <c r="N122" s="13" t="s">
        <v>1323</v>
      </c>
      <c r="O122" s="13" t="s">
        <v>144</v>
      </c>
      <c r="P122" s="13"/>
    </row>
    <row r="123" spans="1:16" ht="93.75" customHeight="1">
      <c r="A123" s="14" t="s">
        <v>71</v>
      </c>
      <c r="B123" s="13" t="s">
        <v>1366</v>
      </c>
      <c r="C123" s="13">
        <v>9460000</v>
      </c>
      <c r="D123" s="46" t="s">
        <v>313</v>
      </c>
      <c r="E123" s="13" t="s">
        <v>1311</v>
      </c>
      <c r="F123" s="13">
        <v>839</v>
      </c>
      <c r="G123" s="16" t="s">
        <v>142</v>
      </c>
      <c r="H123" s="45" t="s">
        <v>188</v>
      </c>
      <c r="I123" s="18">
        <v>71131000</v>
      </c>
      <c r="J123" s="13" t="s">
        <v>1320</v>
      </c>
      <c r="K123" s="51">
        <v>600000</v>
      </c>
      <c r="L123" s="13" t="s">
        <v>189</v>
      </c>
      <c r="M123" s="13" t="s">
        <v>308</v>
      </c>
      <c r="N123" s="13" t="s">
        <v>1323</v>
      </c>
      <c r="O123" s="13" t="s">
        <v>144</v>
      </c>
      <c r="P123" s="13"/>
    </row>
    <row r="124" spans="1:16" ht="113.25" customHeight="1">
      <c r="A124" s="14" t="s">
        <v>74</v>
      </c>
      <c r="B124" s="14" t="s">
        <v>1367</v>
      </c>
      <c r="C124" s="13">
        <v>2911203</v>
      </c>
      <c r="D124" s="46" t="s">
        <v>314</v>
      </c>
      <c r="E124" s="13" t="s">
        <v>1311</v>
      </c>
      <c r="F124" s="13">
        <v>839</v>
      </c>
      <c r="G124" s="16" t="s">
        <v>142</v>
      </c>
      <c r="H124" s="45" t="s">
        <v>188</v>
      </c>
      <c r="I124" s="18">
        <v>71112654</v>
      </c>
      <c r="J124" s="19" t="s">
        <v>148</v>
      </c>
      <c r="K124" s="51">
        <v>304598</v>
      </c>
      <c r="L124" s="62">
        <v>41820</v>
      </c>
      <c r="M124" s="62">
        <v>41820</v>
      </c>
      <c r="N124" s="13" t="s">
        <v>1323</v>
      </c>
      <c r="O124" s="13" t="s">
        <v>144</v>
      </c>
      <c r="P124" s="13"/>
    </row>
    <row r="125" spans="1:16" ht="285.75" customHeight="1">
      <c r="A125" s="14" t="s">
        <v>84</v>
      </c>
      <c r="B125" s="14" t="s">
        <v>317</v>
      </c>
      <c r="C125" s="13">
        <v>3212</v>
      </c>
      <c r="D125" s="46" t="s">
        <v>315</v>
      </c>
      <c r="E125" s="13" t="s">
        <v>1311</v>
      </c>
      <c r="F125" s="13">
        <v>839</v>
      </c>
      <c r="G125" s="16" t="s">
        <v>142</v>
      </c>
      <c r="H125" s="45" t="s">
        <v>188</v>
      </c>
      <c r="I125" s="18">
        <v>71131000</v>
      </c>
      <c r="J125" s="13" t="s">
        <v>1320</v>
      </c>
      <c r="K125" s="51">
        <v>226500</v>
      </c>
      <c r="L125" s="62" t="s">
        <v>308</v>
      </c>
      <c r="M125" s="62" t="s">
        <v>308</v>
      </c>
      <c r="N125" s="13" t="s">
        <v>1323</v>
      </c>
      <c r="O125" s="13" t="s">
        <v>144</v>
      </c>
      <c r="P125" s="13"/>
    </row>
    <row r="126" spans="1:16" ht="57.75" customHeight="1">
      <c r="A126" s="14" t="s">
        <v>93</v>
      </c>
      <c r="B126" s="14" t="s">
        <v>318</v>
      </c>
      <c r="C126" s="13">
        <v>3120381</v>
      </c>
      <c r="D126" s="46" t="s">
        <v>316</v>
      </c>
      <c r="E126" s="13" t="s">
        <v>1311</v>
      </c>
      <c r="F126" s="13">
        <v>796</v>
      </c>
      <c r="G126" s="22" t="s">
        <v>157</v>
      </c>
      <c r="H126" s="13">
        <v>3</v>
      </c>
      <c r="I126" s="18">
        <v>71131000</v>
      </c>
      <c r="J126" s="13" t="s">
        <v>1320</v>
      </c>
      <c r="K126" s="51">
        <v>160500</v>
      </c>
      <c r="L126" s="62" t="s">
        <v>308</v>
      </c>
      <c r="M126" s="62" t="s">
        <v>308</v>
      </c>
      <c r="N126" s="13" t="s">
        <v>1323</v>
      </c>
      <c r="O126" s="13" t="s">
        <v>144</v>
      </c>
      <c r="P126" s="13"/>
    </row>
    <row r="127" spans="1:16" ht="57.75" customHeight="1">
      <c r="A127" s="14" t="s">
        <v>101</v>
      </c>
      <c r="B127" s="14" t="s">
        <v>34</v>
      </c>
      <c r="C127" s="13">
        <v>4526526</v>
      </c>
      <c r="D127" s="46" t="s">
        <v>319</v>
      </c>
      <c r="E127" s="13" t="s">
        <v>1311</v>
      </c>
      <c r="F127" s="13">
        <v>168</v>
      </c>
      <c r="G127" s="22" t="s">
        <v>262</v>
      </c>
      <c r="H127" s="13" t="s">
        <v>1311</v>
      </c>
      <c r="I127" s="18">
        <v>71119000</v>
      </c>
      <c r="J127" s="19" t="s">
        <v>231</v>
      </c>
      <c r="K127" s="51" t="s">
        <v>286</v>
      </c>
      <c r="L127" s="62" t="s">
        <v>308</v>
      </c>
      <c r="M127" s="62" t="s">
        <v>183</v>
      </c>
      <c r="N127" s="13" t="s">
        <v>1323</v>
      </c>
      <c r="O127" s="13" t="s">
        <v>144</v>
      </c>
      <c r="P127" s="13"/>
    </row>
    <row r="128" spans="1:16" ht="57.75" customHeight="1">
      <c r="A128" s="14" t="s">
        <v>105</v>
      </c>
      <c r="B128" s="14" t="s">
        <v>322</v>
      </c>
      <c r="C128" s="13">
        <v>2010020</v>
      </c>
      <c r="D128" s="46" t="s">
        <v>320</v>
      </c>
      <c r="E128" s="13" t="s">
        <v>1311</v>
      </c>
      <c r="F128" s="13">
        <v>113</v>
      </c>
      <c r="G128" s="22" t="s">
        <v>263</v>
      </c>
      <c r="H128" s="13">
        <v>109.5</v>
      </c>
      <c r="I128" s="18">
        <v>71131000</v>
      </c>
      <c r="J128" s="13" t="s">
        <v>1320</v>
      </c>
      <c r="K128" s="51">
        <v>744600</v>
      </c>
      <c r="L128" s="62" t="s">
        <v>308</v>
      </c>
      <c r="M128" s="62" t="s">
        <v>308</v>
      </c>
      <c r="N128" s="13" t="s">
        <v>1329</v>
      </c>
      <c r="O128" s="13" t="s">
        <v>144</v>
      </c>
      <c r="P128" s="13"/>
    </row>
    <row r="129" spans="1:16" ht="104.25" customHeight="1">
      <c r="A129" s="14" t="s">
        <v>106</v>
      </c>
      <c r="B129" s="14" t="s">
        <v>1371</v>
      </c>
      <c r="C129" s="13">
        <v>6023010</v>
      </c>
      <c r="D129" s="46" t="s">
        <v>321</v>
      </c>
      <c r="E129" s="13" t="s">
        <v>1311</v>
      </c>
      <c r="F129" s="13">
        <v>839</v>
      </c>
      <c r="G129" s="16" t="s">
        <v>142</v>
      </c>
      <c r="H129" s="45" t="s">
        <v>188</v>
      </c>
      <c r="I129" s="18">
        <v>71100000</v>
      </c>
      <c r="J129" s="19" t="s">
        <v>44</v>
      </c>
      <c r="K129" s="51">
        <v>870000</v>
      </c>
      <c r="L129" s="62" t="s">
        <v>308</v>
      </c>
      <c r="M129" s="62" t="s">
        <v>308</v>
      </c>
      <c r="N129" s="13" t="s">
        <v>1323</v>
      </c>
      <c r="O129" s="13" t="s">
        <v>144</v>
      </c>
      <c r="P129" s="13"/>
    </row>
    <row r="130" spans="1:16" ht="104.25" customHeight="1">
      <c r="A130" s="14" t="s">
        <v>323</v>
      </c>
      <c r="B130" s="13" t="s">
        <v>1366</v>
      </c>
      <c r="C130" s="13">
        <v>9460000</v>
      </c>
      <c r="D130" s="46" t="s">
        <v>324</v>
      </c>
      <c r="E130" s="13" t="s">
        <v>1311</v>
      </c>
      <c r="F130" s="13">
        <v>839</v>
      </c>
      <c r="G130" s="16" t="s">
        <v>142</v>
      </c>
      <c r="H130" s="45" t="s">
        <v>188</v>
      </c>
      <c r="I130" s="18">
        <v>71131000</v>
      </c>
      <c r="J130" s="13" t="s">
        <v>1320</v>
      </c>
      <c r="K130" s="51">
        <v>699251</v>
      </c>
      <c r="L130" s="62" t="s">
        <v>308</v>
      </c>
      <c r="M130" s="62" t="s">
        <v>308</v>
      </c>
      <c r="N130" s="13" t="s">
        <v>1323</v>
      </c>
      <c r="O130" s="13" t="s">
        <v>144</v>
      </c>
      <c r="P130" s="13"/>
    </row>
    <row r="131" spans="1:16" ht="104.25" customHeight="1">
      <c r="A131" s="14" t="s">
        <v>113</v>
      </c>
      <c r="B131" s="13" t="s">
        <v>300</v>
      </c>
      <c r="C131" s="13">
        <v>3410360</v>
      </c>
      <c r="D131" s="46" t="s">
        <v>325</v>
      </c>
      <c r="E131" s="13"/>
      <c r="F131" s="13">
        <v>796</v>
      </c>
      <c r="G131" s="22" t="s">
        <v>157</v>
      </c>
      <c r="H131" s="13">
        <v>1</v>
      </c>
      <c r="I131" s="18">
        <v>71131000</v>
      </c>
      <c r="J131" s="19" t="s">
        <v>1320</v>
      </c>
      <c r="K131" s="51">
        <v>250000</v>
      </c>
      <c r="L131" s="62" t="s">
        <v>308</v>
      </c>
      <c r="M131" s="62" t="s">
        <v>308</v>
      </c>
      <c r="N131" s="46" t="s">
        <v>76</v>
      </c>
      <c r="O131" s="13" t="s">
        <v>176</v>
      </c>
      <c r="P131" s="13"/>
    </row>
    <row r="132" spans="1:16" ht="104.25" customHeight="1">
      <c r="A132" s="14" t="s">
        <v>117</v>
      </c>
      <c r="B132" s="14" t="s">
        <v>1371</v>
      </c>
      <c r="C132" s="13">
        <v>6023010</v>
      </c>
      <c r="D132" s="46" t="s">
        <v>326</v>
      </c>
      <c r="E132" s="13"/>
      <c r="F132" s="13">
        <v>839</v>
      </c>
      <c r="G132" s="16" t="s">
        <v>142</v>
      </c>
      <c r="H132" s="45" t="s">
        <v>188</v>
      </c>
      <c r="I132" s="18">
        <v>71100000</v>
      </c>
      <c r="J132" s="19" t="s">
        <v>44</v>
      </c>
      <c r="K132" s="51" t="s">
        <v>286</v>
      </c>
      <c r="L132" s="62" t="s">
        <v>308</v>
      </c>
      <c r="M132" s="62" t="s">
        <v>308</v>
      </c>
      <c r="N132" s="46" t="s">
        <v>1329</v>
      </c>
      <c r="O132" s="13" t="s">
        <v>144</v>
      </c>
      <c r="P132" s="13"/>
    </row>
    <row r="133" spans="1:16" ht="219" customHeight="1">
      <c r="A133" s="14" t="s">
        <v>121</v>
      </c>
      <c r="B133" s="14" t="s">
        <v>327</v>
      </c>
      <c r="C133" s="13">
        <v>7414000</v>
      </c>
      <c r="D133" s="46" t="s">
        <v>328</v>
      </c>
      <c r="E133" s="13"/>
      <c r="F133" s="13">
        <v>839</v>
      </c>
      <c r="G133" s="16" t="s">
        <v>142</v>
      </c>
      <c r="H133" s="45" t="s">
        <v>188</v>
      </c>
      <c r="I133" s="18">
        <v>71131000</v>
      </c>
      <c r="J133" s="13" t="s">
        <v>1320</v>
      </c>
      <c r="K133" s="51" t="s">
        <v>286</v>
      </c>
      <c r="L133" s="62" t="s">
        <v>308</v>
      </c>
      <c r="M133" s="62" t="s">
        <v>308</v>
      </c>
      <c r="N133" s="46" t="s">
        <v>1329</v>
      </c>
      <c r="O133" s="13" t="s">
        <v>144</v>
      </c>
      <c r="P133" s="13"/>
    </row>
    <row r="134" spans="1:16" ht="123" customHeight="1">
      <c r="A134" s="14" t="s">
        <v>124</v>
      </c>
      <c r="B134" s="13" t="s">
        <v>1366</v>
      </c>
      <c r="C134" s="13">
        <v>9460000</v>
      </c>
      <c r="D134" s="46" t="s">
        <v>329</v>
      </c>
      <c r="E134" s="13"/>
      <c r="F134" s="13">
        <v>839</v>
      </c>
      <c r="G134" s="16" t="s">
        <v>142</v>
      </c>
      <c r="H134" s="45" t="s">
        <v>188</v>
      </c>
      <c r="I134" s="18">
        <v>71131000</v>
      </c>
      <c r="J134" s="19" t="s">
        <v>44</v>
      </c>
      <c r="K134" s="51">
        <v>200000</v>
      </c>
      <c r="L134" s="62" t="s">
        <v>308</v>
      </c>
      <c r="M134" s="62" t="s">
        <v>308</v>
      </c>
      <c r="N134" s="46" t="s">
        <v>1329</v>
      </c>
      <c r="O134" s="13" t="s">
        <v>144</v>
      </c>
      <c r="P134" s="13"/>
    </row>
    <row r="135" spans="1:16" ht="123" customHeight="1">
      <c r="A135" s="14" t="s">
        <v>131</v>
      </c>
      <c r="B135" s="13" t="s">
        <v>330</v>
      </c>
      <c r="C135" s="13">
        <v>6220000</v>
      </c>
      <c r="D135" s="46" t="s">
        <v>331</v>
      </c>
      <c r="E135" s="13"/>
      <c r="F135" s="13">
        <v>839</v>
      </c>
      <c r="G135" s="16" t="s">
        <v>142</v>
      </c>
      <c r="H135" s="45" t="s">
        <v>188</v>
      </c>
      <c r="I135" s="18">
        <v>71131000</v>
      </c>
      <c r="J135" s="19" t="s">
        <v>44</v>
      </c>
      <c r="K135" s="51" t="s">
        <v>286</v>
      </c>
      <c r="L135" s="62" t="s">
        <v>183</v>
      </c>
      <c r="M135" s="62" t="s">
        <v>183</v>
      </c>
      <c r="N135" s="13" t="s">
        <v>1323</v>
      </c>
      <c r="O135" s="13" t="s">
        <v>144</v>
      </c>
      <c r="P135" s="12"/>
    </row>
    <row r="136" spans="1:16" ht="123" customHeight="1">
      <c r="A136" s="14" t="s">
        <v>135</v>
      </c>
      <c r="B136" s="13" t="s">
        <v>330</v>
      </c>
      <c r="C136" s="13">
        <v>6220000</v>
      </c>
      <c r="D136" s="46" t="s">
        <v>331</v>
      </c>
      <c r="E136" s="13"/>
      <c r="F136" s="13">
        <v>839</v>
      </c>
      <c r="G136" s="16" t="s">
        <v>142</v>
      </c>
      <c r="H136" s="45" t="s">
        <v>188</v>
      </c>
      <c r="I136" s="18">
        <v>71131000</v>
      </c>
      <c r="J136" s="19" t="s">
        <v>44</v>
      </c>
      <c r="K136" s="51" t="s">
        <v>286</v>
      </c>
      <c r="L136" s="62" t="s">
        <v>183</v>
      </c>
      <c r="M136" s="62" t="s">
        <v>183</v>
      </c>
      <c r="N136" s="13" t="s">
        <v>1323</v>
      </c>
      <c r="O136" s="13" t="s">
        <v>144</v>
      </c>
      <c r="P136" s="12"/>
    </row>
    <row r="137" spans="1:16" ht="123" customHeight="1">
      <c r="A137" s="14" t="s">
        <v>138</v>
      </c>
      <c r="B137" s="13" t="s">
        <v>334</v>
      </c>
      <c r="C137" s="13">
        <v>9314109</v>
      </c>
      <c r="D137" s="46" t="s">
        <v>332</v>
      </c>
      <c r="E137" s="13"/>
      <c r="F137" s="13">
        <v>839</v>
      </c>
      <c r="G137" s="16" t="s">
        <v>142</v>
      </c>
      <c r="H137" s="45" t="s">
        <v>188</v>
      </c>
      <c r="I137" s="18">
        <v>71131000</v>
      </c>
      <c r="J137" s="13" t="s">
        <v>1320</v>
      </c>
      <c r="K137" s="51" t="s">
        <v>286</v>
      </c>
      <c r="L137" s="62" t="s">
        <v>183</v>
      </c>
      <c r="M137" s="62" t="s">
        <v>183</v>
      </c>
      <c r="N137" s="46" t="s">
        <v>1329</v>
      </c>
      <c r="O137" s="13" t="s">
        <v>144</v>
      </c>
      <c r="P137" s="13"/>
    </row>
    <row r="138" spans="1:16" ht="123" customHeight="1">
      <c r="A138" s="14" t="s">
        <v>278</v>
      </c>
      <c r="B138" s="14" t="s">
        <v>1371</v>
      </c>
      <c r="C138" s="13">
        <v>6023010</v>
      </c>
      <c r="D138" s="46" t="s">
        <v>333</v>
      </c>
      <c r="E138" s="13"/>
      <c r="F138" s="13">
        <v>839</v>
      </c>
      <c r="G138" s="16" t="s">
        <v>142</v>
      </c>
      <c r="H138" s="45" t="s">
        <v>188</v>
      </c>
      <c r="I138" s="18">
        <v>71131000</v>
      </c>
      <c r="J138" s="19" t="s">
        <v>44</v>
      </c>
      <c r="K138" s="51" t="s">
        <v>286</v>
      </c>
      <c r="L138" s="62" t="s">
        <v>183</v>
      </c>
      <c r="M138" s="62" t="s">
        <v>183</v>
      </c>
      <c r="N138" s="13" t="s">
        <v>1323</v>
      </c>
      <c r="O138" s="13" t="s">
        <v>144</v>
      </c>
      <c r="P138" s="13"/>
    </row>
    <row r="139" spans="1:16" ht="123" customHeight="1">
      <c r="A139" s="14" t="s">
        <v>281</v>
      </c>
      <c r="B139" s="14" t="s">
        <v>1371</v>
      </c>
      <c r="C139" s="13">
        <v>6023010</v>
      </c>
      <c r="D139" s="46" t="s">
        <v>335</v>
      </c>
      <c r="E139" s="13"/>
      <c r="F139" s="13">
        <v>839</v>
      </c>
      <c r="G139" s="16" t="s">
        <v>142</v>
      </c>
      <c r="H139" s="45" t="s">
        <v>188</v>
      </c>
      <c r="I139" s="18">
        <v>71112000</v>
      </c>
      <c r="J139" s="19" t="s">
        <v>1326</v>
      </c>
      <c r="K139" s="51" t="s">
        <v>286</v>
      </c>
      <c r="L139" s="62" t="s">
        <v>183</v>
      </c>
      <c r="M139" s="62" t="s">
        <v>183</v>
      </c>
      <c r="N139" s="13" t="s">
        <v>1323</v>
      </c>
      <c r="O139" s="13" t="s">
        <v>144</v>
      </c>
      <c r="P139" s="13"/>
    </row>
    <row r="140" spans="1:16" ht="123" customHeight="1">
      <c r="A140" s="14" t="s">
        <v>336</v>
      </c>
      <c r="B140" s="13" t="s">
        <v>276</v>
      </c>
      <c r="C140" s="13">
        <v>2109350</v>
      </c>
      <c r="D140" s="47" t="s">
        <v>339</v>
      </c>
      <c r="E140" s="13"/>
      <c r="F140" s="13">
        <v>796</v>
      </c>
      <c r="G140" s="16" t="s">
        <v>157</v>
      </c>
      <c r="H140" s="45" t="s">
        <v>340</v>
      </c>
      <c r="I140" s="18">
        <v>71131000</v>
      </c>
      <c r="J140" s="19" t="s">
        <v>1320</v>
      </c>
      <c r="K140" s="48">
        <v>25650</v>
      </c>
      <c r="L140" s="21" t="s">
        <v>183</v>
      </c>
      <c r="M140" s="13" t="s">
        <v>183</v>
      </c>
      <c r="N140" s="13" t="s">
        <v>1323</v>
      </c>
      <c r="O140" s="13" t="s">
        <v>144</v>
      </c>
      <c r="P140" s="13"/>
    </row>
    <row r="141" spans="1:16" ht="249" customHeight="1">
      <c r="A141" s="14" t="s">
        <v>337</v>
      </c>
      <c r="B141" s="14" t="s">
        <v>343</v>
      </c>
      <c r="C141" s="13">
        <v>2929216</v>
      </c>
      <c r="D141" s="46" t="s">
        <v>341</v>
      </c>
      <c r="E141" s="13"/>
      <c r="F141" s="13">
        <v>839</v>
      </c>
      <c r="G141" s="16" t="s">
        <v>142</v>
      </c>
      <c r="H141" s="45" t="s">
        <v>188</v>
      </c>
      <c r="I141" s="18">
        <v>71131000</v>
      </c>
      <c r="J141" s="19" t="s">
        <v>1320</v>
      </c>
      <c r="K141" s="51" t="s">
        <v>286</v>
      </c>
      <c r="L141" s="62" t="s">
        <v>183</v>
      </c>
      <c r="M141" s="62" t="s">
        <v>183</v>
      </c>
      <c r="N141" s="51" t="s">
        <v>1329</v>
      </c>
      <c r="O141" s="13" t="s">
        <v>144</v>
      </c>
      <c r="P141" s="13"/>
    </row>
    <row r="142" spans="1:16" ht="123" customHeight="1">
      <c r="A142" s="14" t="s">
        <v>338</v>
      </c>
      <c r="B142" s="14" t="s">
        <v>317</v>
      </c>
      <c r="C142" s="13">
        <v>3212</v>
      </c>
      <c r="D142" s="46" t="s">
        <v>342</v>
      </c>
      <c r="E142" s="13"/>
      <c r="F142" s="13">
        <v>839</v>
      </c>
      <c r="G142" s="16" t="s">
        <v>142</v>
      </c>
      <c r="H142" s="45" t="s">
        <v>188</v>
      </c>
      <c r="I142" s="18">
        <v>71131000</v>
      </c>
      <c r="J142" s="19" t="s">
        <v>1320</v>
      </c>
      <c r="K142" s="51" t="s">
        <v>286</v>
      </c>
      <c r="L142" s="62" t="s">
        <v>183</v>
      </c>
      <c r="M142" s="62" t="s">
        <v>183</v>
      </c>
      <c r="N142" s="46" t="s">
        <v>1329</v>
      </c>
      <c r="O142" s="13" t="s">
        <v>144</v>
      </c>
      <c r="P142" s="13"/>
    </row>
    <row r="143" spans="1:16" ht="123" customHeight="1">
      <c r="A143" s="43" t="s">
        <v>344</v>
      </c>
      <c r="B143" s="14" t="s">
        <v>346</v>
      </c>
      <c r="C143" s="13">
        <v>29301166</v>
      </c>
      <c r="D143" s="46" t="s">
        <v>345</v>
      </c>
      <c r="E143" s="13"/>
      <c r="F143" s="13">
        <v>839</v>
      </c>
      <c r="G143" s="16" t="s">
        <v>142</v>
      </c>
      <c r="H143" s="45" t="s">
        <v>188</v>
      </c>
      <c r="I143" s="18">
        <v>71131000</v>
      </c>
      <c r="J143" s="19" t="s">
        <v>1320</v>
      </c>
      <c r="K143" s="51" t="s">
        <v>286</v>
      </c>
      <c r="L143" s="62" t="s">
        <v>183</v>
      </c>
      <c r="M143" s="62" t="s">
        <v>183</v>
      </c>
      <c r="N143" s="46" t="s">
        <v>1329</v>
      </c>
      <c r="O143" s="13" t="s">
        <v>144</v>
      </c>
      <c r="P143" s="13"/>
    </row>
    <row r="144" spans="1:16" ht="123" customHeight="1">
      <c r="A144" s="43" t="s">
        <v>348</v>
      </c>
      <c r="B144" s="13" t="s">
        <v>1361</v>
      </c>
      <c r="C144" s="13">
        <v>4521103</v>
      </c>
      <c r="D144" s="46" t="s">
        <v>347</v>
      </c>
      <c r="E144" s="13"/>
      <c r="F144" s="13">
        <v>796</v>
      </c>
      <c r="G144" s="16" t="s">
        <v>157</v>
      </c>
      <c r="H144" s="45" t="s">
        <v>188</v>
      </c>
      <c r="I144" s="18">
        <v>71131000</v>
      </c>
      <c r="J144" s="19" t="s">
        <v>1320</v>
      </c>
      <c r="K144" s="51">
        <v>3200000</v>
      </c>
      <c r="L144" s="62" t="s">
        <v>183</v>
      </c>
      <c r="M144" s="62" t="s">
        <v>183</v>
      </c>
      <c r="N144" s="46" t="s">
        <v>1329</v>
      </c>
      <c r="O144" s="13" t="s">
        <v>144</v>
      </c>
      <c r="P144" s="13"/>
    </row>
    <row r="145" spans="1:16" ht="123" customHeight="1">
      <c r="A145" s="14" t="s">
        <v>350</v>
      </c>
      <c r="B145" s="13" t="s">
        <v>351</v>
      </c>
      <c r="C145" s="13">
        <v>2918100</v>
      </c>
      <c r="D145" s="46" t="s">
        <v>349</v>
      </c>
      <c r="E145" s="13"/>
      <c r="F145" s="13">
        <v>796</v>
      </c>
      <c r="G145" s="16" t="s">
        <v>157</v>
      </c>
      <c r="H145" s="45" t="s">
        <v>188</v>
      </c>
      <c r="I145" s="18">
        <v>71129000</v>
      </c>
      <c r="J145" s="19" t="s">
        <v>352</v>
      </c>
      <c r="K145" s="48">
        <v>250000</v>
      </c>
      <c r="L145" s="21" t="s">
        <v>183</v>
      </c>
      <c r="M145" s="21" t="s">
        <v>183</v>
      </c>
      <c r="N145" s="46" t="s">
        <v>353</v>
      </c>
      <c r="O145" s="13" t="s">
        <v>144</v>
      </c>
      <c r="P145" s="13"/>
    </row>
    <row r="146" spans="1:16" ht="123" customHeight="1">
      <c r="A146" s="14" t="s">
        <v>354</v>
      </c>
      <c r="B146" s="14" t="s">
        <v>317</v>
      </c>
      <c r="C146" s="13">
        <v>3212</v>
      </c>
      <c r="D146" s="46" t="s">
        <v>355</v>
      </c>
      <c r="E146" s="13"/>
      <c r="F146" s="13">
        <v>796</v>
      </c>
      <c r="G146" s="16" t="s">
        <v>157</v>
      </c>
      <c r="H146" s="45" t="s">
        <v>165</v>
      </c>
      <c r="I146" s="18">
        <v>71131000</v>
      </c>
      <c r="J146" s="19" t="s">
        <v>1320</v>
      </c>
      <c r="K146" s="51">
        <v>323282</v>
      </c>
      <c r="L146" s="62" t="s">
        <v>183</v>
      </c>
      <c r="M146" s="62" t="s">
        <v>183</v>
      </c>
      <c r="N146" s="13" t="s">
        <v>1323</v>
      </c>
      <c r="O146" s="13" t="s">
        <v>144</v>
      </c>
      <c r="P146" s="13"/>
    </row>
    <row r="147" spans="1:16" ht="123" customHeight="1">
      <c r="A147" s="14" t="s">
        <v>357</v>
      </c>
      <c r="B147" s="13" t="s">
        <v>330</v>
      </c>
      <c r="C147" s="13">
        <v>6220000</v>
      </c>
      <c r="D147" s="46" t="s">
        <v>331</v>
      </c>
      <c r="E147" s="13"/>
      <c r="F147" s="13">
        <v>839</v>
      </c>
      <c r="G147" s="16" t="s">
        <v>142</v>
      </c>
      <c r="H147" s="45" t="s">
        <v>188</v>
      </c>
      <c r="I147" s="18">
        <v>71131000</v>
      </c>
      <c r="J147" s="19" t="s">
        <v>44</v>
      </c>
      <c r="K147" s="51" t="s">
        <v>286</v>
      </c>
      <c r="L147" s="62" t="s">
        <v>183</v>
      </c>
      <c r="M147" s="62" t="s">
        <v>183</v>
      </c>
      <c r="N147" s="13" t="s">
        <v>1323</v>
      </c>
      <c r="O147" s="13" t="s">
        <v>144</v>
      </c>
      <c r="P147" s="13"/>
    </row>
    <row r="148" spans="1:16" ht="123" customHeight="1">
      <c r="A148" s="14" t="s">
        <v>474</v>
      </c>
      <c r="B148" s="13"/>
      <c r="C148" s="13"/>
      <c r="D148" s="46"/>
      <c r="E148" s="13"/>
      <c r="F148" s="13"/>
      <c r="G148" s="16"/>
      <c r="H148" s="45"/>
      <c r="I148" s="18"/>
      <c r="J148" s="19"/>
      <c r="K148" s="51"/>
      <c r="L148" s="62"/>
      <c r="M148" s="62"/>
      <c r="N148" s="13"/>
      <c r="O148" s="13"/>
      <c r="P148" s="13"/>
    </row>
    <row r="149" spans="1:16" ht="123" customHeight="1">
      <c r="A149" s="14" t="s">
        <v>475</v>
      </c>
      <c r="B149" s="13"/>
      <c r="C149" s="13"/>
      <c r="D149" s="46"/>
      <c r="E149" s="13"/>
      <c r="F149" s="13"/>
      <c r="G149" s="16"/>
      <c r="H149" s="45"/>
      <c r="I149" s="18"/>
      <c r="J149" s="19"/>
      <c r="K149" s="51"/>
      <c r="L149" s="62"/>
      <c r="M149" s="62"/>
      <c r="N149" s="13"/>
      <c r="O149" s="13"/>
      <c r="P149" s="13"/>
    </row>
    <row r="150" spans="1:16" ht="17.25" customHeight="1">
      <c r="A150" s="195" t="s">
        <v>1346</v>
      </c>
      <c r="B150" s="198"/>
      <c r="C150" s="198"/>
      <c r="D150" s="198"/>
      <c r="E150" s="198"/>
      <c r="F150" s="198"/>
      <c r="G150" s="198"/>
      <c r="H150" s="198"/>
      <c r="I150" s="198"/>
      <c r="J150" s="199"/>
      <c r="K150" s="200">
        <f>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+K96+K97+K98+K99+K100+K101+K102+K103+K104+K105+K106+K111+K112+K113+K114+K115+K116+K117+K118+K121+K122+K123+K124+K125+K126+K128+K129+K130+K131+K134+K140+K144+K145+K146</f>
        <v>1345728103.35</v>
      </c>
      <c r="L150" s="198"/>
      <c r="M150" s="198"/>
      <c r="N150" s="198"/>
      <c r="O150" s="198"/>
      <c r="P150" s="199"/>
    </row>
    <row r="151" spans="1:16" s="9" customFormat="1" ht="17.25" customHeight="1">
      <c r="A151" s="7"/>
      <c r="B151" s="27"/>
      <c r="C151" s="27"/>
      <c r="D151" s="27"/>
      <c r="E151" s="27"/>
      <c r="F151" s="27"/>
      <c r="G151" s="27"/>
      <c r="H151" s="27"/>
      <c r="I151" s="27"/>
      <c r="J151" s="27"/>
      <c r="K151" s="8"/>
      <c r="L151" s="27"/>
      <c r="M151" s="27"/>
      <c r="N151" s="27"/>
      <c r="O151" s="27"/>
      <c r="P151" s="27"/>
    </row>
    <row r="152" spans="1:16" ht="30.75">
      <c r="A152" s="2"/>
      <c r="B152" s="3"/>
      <c r="C152" s="3"/>
      <c r="D152" s="3"/>
      <c r="E152" s="53" t="s">
        <v>267</v>
      </c>
      <c r="F152" s="54"/>
      <c r="G152" s="55"/>
      <c r="H152" s="54"/>
      <c r="I152" s="56"/>
      <c r="J152" s="54"/>
      <c r="K152" s="57"/>
      <c r="L152" s="3"/>
      <c r="M152" s="3"/>
      <c r="N152" s="3"/>
      <c r="O152" s="3"/>
      <c r="P152" s="3"/>
    </row>
    <row r="153" spans="5:11" ht="30">
      <c r="E153" s="203" t="s">
        <v>268</v>
      </c>
      <c r="F153" s="203"/>
      <c r="G153" s="203"/>
      <c r="H153" s="59"/>
      <c r="I153" s="59"/>
      <c r="J153" s="205" t="s">
        <v>271</v>
      </c>
      <c r="K153" s="206"/>
    </row>
    <row r="154" spans="5:11" ht="12.75" customHeight="1">
      <c r="E154" s="203"/>
      <c r="F154" s="203"/>
      <c r="G154" s="203"/>
      <c r="H154" s="204" t="s">
        <v>270</v>
      </c>
      <c r="I154" s="204"/>
      <c r="J154" s="206"/>
      <c r="K154" s="206"/>
    </row>
    <row r="155" spans="5:11" ht="12.75" customHeight="1">
      <c r="E155" s="203"/>
      <c r="F155" s="203"/>
      <c r="G155" s="203"/>
      <c r="H155" s="60"/>
      <c r="I155" s="60"/>
      <c r="J155" s="52"/>
      <c r="K155" s="52"/>
    </row>
    <row r="156" spans="5:11" ht="12.75" customHeight="1">
      <c r="E156" s="203"/>
      <c r="F156" s="203"/>
      <c r="G156" s="203"/>
      <c r="H156" s="59"/>
      <c r="I156" s="59"/>
      <c r="J156" s="61"/>
      <c r="K156" s="59"/>
    </row>
    <row r="157" spans="5:11" ht="12.75" customHeight="1">
      <c r="E157" s="58"/>
      <c r="F157" s="58"/>
      <c r="G157" s="58"/>
      <c r="H157" s="59"/>
      <c r="I157" s="59"/>
      <c r="J157" s="61"/>
      <c r="K157" s="59"/>
    </row>
    <row r="158" spans="5:11" ht="12.75" customHeight="1">
      <c r="E158" s="203" t="s">
        <v>269</v>
      </c>
      <c r="F158" s="203"/>
      <c r="G158" s="203"/>
      <c r="H158" s="59"/>
      <c r="I158" s="59"/>
      <c r="J158" s="205" t="s">
        <v>272</v>
      </c>
      <c r="K158" s="206"/>
    </row>
    <row r="159" spans="5:11" ht="12.75" customHeight="1">
      <c r="E159" s="203"/>
      <c r="F159" s="203"/>
      <c r="G159" s="203"/>
      <c r="H159" s="204" t="s">
        <v>270</v>
      </c>
      <c r="I159" s="204"/>
      <c r="J159" s="206"/>
      <c r="K159" s="206"/>
    </row>
    <row r="160" spans="5:11" ht="30">
      <c r="E160" s="203"/>
      <c r="F160" s="203"/>
      <c r="G160" s="203"/>
      <c r="H160" s="59"/>
      <c r="I160" s="59"/>
      <c r="J160" s="59"/>
      <c r="K160" s="59"/>
    </row>
  </sheetData>
  <sheetProtection/>
  <autoFilter ref="A15:P150"/>
  <mergeCells count="39">
    <mergeCell ref="E158:G160"/>
    <mergeCell ref="H154:I154"/>
    <mergeCell ref="H159:I159"/>
    <mergeCell ref="J158:K159"/>
    <mergeCell ref="N12:N14"/>
    <mergeCell ref="I13:J13"/>
    <mergeCell ref="K13:K14"/>
    <mergeCell ref="L13:M13"/>
    <mergeCell ref="J153:K154"/>
    <mergeCell ref="E153:G156"/>
    <mergeCell ref="A12:A14"/>
    <mergeCell ref="A16:P16"/>
    <mergeCell ref="A150:J150"/>
    <mergeCell ref="K150:P150"/>
    <mergeCell ref="P12:P14"/>
    <mergeCell ref="D13:D14"/>
    <mergeCell ref="E13:E14"/>
    <mergeCell ref="H13:H14"/>
    <mergeCell ref="F13:G13"/>
    <mergeCell ref="A7:D7"/>
    <mergeCell ref="C12:C14"/>
    <mergeCell ref="D12:M12"/>
    <mergeCell ref="L2:P8"/>
    <mergeCell ref="A2:I2"/>
    <mergeCell ref="E8:I8"/>
    <mergeCell ref="A9:D9"/>
    <mergeCell ref="E9:I9"/>
    <mergeCell ref="A10:D10"/>
    <mergeCell ref="A8:D8"/>
    <mergeCell ref="A4:D4"/>
    <mergeCell ref="E4:I4"/>
    <mergeCell ref="A5:D5"/>
    <mergeCell ref="O12:O13"/>
    <mergeCell ref="B12:B14"/>
    <mergeCell ref="E5:I5"/>
    <mergeCell ref="A6:D6"/>
    <mergeCell ref="E6:I6"/>
    <mergeCell ref="E7:I7"/>
    <mergeCell ref="E10:I10"/>
  </mergeCells>
  <hyperlinks>
    <hyperlink ref="E7" r:id="rId1" display="UGK-2006@mail.ru"/>
  </hyperlinks>
  <printOptions/>
  <pageMargins left="0.7086614173228347" right="0.7086614173228347" top="0.7480314960629921" bottom="0.7480314960629921" header="0.31496062992125984" footer="0.31496062992125984"/>
  <pageSetup fitToHeight="9999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zoomScale="80" zoomScaleNormal="80" zoomScalePageLayoutView="0" workbookViewId="0" topLeftCell="A50">
      <selection activeCell="K58" sqref="K58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11.140625" style="0" customWidth="1"/>
    <col min="4" max="4" width="28.00390625" style="0" customWidth="1"/>
    <col min="5" max="5" width="30.421875" style="0" customWidth="1"/>
    <col min="6" max="6" width="11.57421875" style="0" customWidth="1"/>
    <col min="7" max="7" width="12.28125" style="0" customWidth="1"/>
    <col min="8" max="8" width="12.00390625" style="0" customWidth="1"/>
    <col min="9" max="9" width="18.7109375" style="0" customWidth="1"/>
    <col min="10" max="10" width="27.00390625" style="0" customWidth="1"/>
    <col min="11" max="11" width="25.8515625" style="0" customWidth="1"/>
    <col min="12" max="12" width="25.28125" style="0" customWidth="1"/>
    <col min="13" max="13" width="25.00390625" style="0" customWidth="1"/>
    <col min="14" max="14" width="18.7109375" style="0" customWidth="1"/>
    <col min="15" max="15" width="23.00390625" style="0" customWidth="1"/>
    <col min="16" max="16" width="24.00390625" style="0" customWidth="1"/>
  </cols>
  <sheetData>
    <row r="1" spans="1:16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2.25" customHeight="1">
      <c r="A2" s="192" t="s">
        <v>527</v>
      </c>
      <c r="B2" s="192"/>
      <c r="C2" s="192"/>
      <c r="D2" s="192"/>
      <c r="E2" s="192"/>
      <c r="F2" s="192"/>
      <c r="G2" s="192"/>
      <c r="H2" s="192"/>
      <c r="I2" s="192"/>
      <c r="J2" s="10"/>
      <c r="K2" s="10"/>
      <c r="L2" s="181" t="s">
        <v>528</v>
      </c>
      <c r="M2" s="181"/>
      <c r="N2" s="181"/>
      <c r="O2" s="181"/>
      <c r="P2" s="181"/>
    </row>
    <row r="3" spans="1:16" ht="2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81"/>
      <c r="M3" s="181"/>
      <c r="N3" s="181"/>
      <c r="O3" s="181"/>
      <c r="P3" s="181"/>
    </row>
    <row r="4" spans="1:16" ht="15.75">
      <c r="A4" s="186" t="s">
        <v>1214</v>
      </c>
      <c r="B4" s="187"/>
      <c r="C4" s="187"/>
      <c r="D4" s="188"/>
      <c r="E4" s="186" t="s">
        <v>526</v>
      </c>
      <c r="F4" s="187"/>
      <c r="G4" s="187"/>
      <c r="H4" s="187"/>
      <c r="I4" s="188"/>
      <c r="J4" s="11"/>
      <c r="K4" s="11"/>
      <c r="L4" s="181"/>
      <c r="M4" s="181"/>
      <c r="N4" s="181"/>
      <c r="O4" s="181"/>
      <c r="P4" s="181"/>
    </row>
    <row r="5" spans="1:16" ht="19.5" customHeight="1">
      <c r="A5" s="186" t="s">
        <v>1215</v>
      </c>
      <c r="B5" s="187"/>
      <c r="C5" s="187"/>
      <c r="D5" s="188"/>
      <c r="E5" s="193" t="s">
        <v>1222</v>
      </c>
      <c r="F5" s="193"/>
      <c r="G5" s="193"/>
      <c r="H5" s="193"/>
      <c r="I5" s="193"/>
      <c r="J5" s="11"/>
      <c r="K5" s="11"/>
      <c r="L5" s="181"/>
      <c r="M5" s="181"/>
      <c r="N5" s="181"/>
      <c r="O5" s="181"/>
      <c r="P5" s="181"/>
    </row>
    <row r="6" spans="1:16" ht="18.75" customHeight="1">
      <c r="A6" s="186" t="s">
        <v>1216</v>
      </c>
      <c r="B6" s="187"/>
      <c r="C6" s="187"/>
      <c r="D6" s="188"/>
      <c r="E6" s="186" t="s">
        <v>1223</v>
      </c>
      <c r="F6" s="187"/>
      <c r="G6" s="187"/>
      <c r="H6" s="187"/>
      <c r="I6" s="188"/>
      <c r="J6" s="11"/>
      <c r="K6" s="11"/>
      <c r="L6" s="181"/>
      <c r="M6" s="181"/>
      <c r="N6" s="181"/>
      <c r="O6" s="181"/>
      <c r="P6" s="181"/>
    </row>
    <row r="7" spans="1:16" ht="20.25" customHeight="1">
      <c r="A7" s="186" t="s">
        <v>1217</v>
      </c>
      <c r="B7" s="187"/>
      <c r="C7" s="187"/>
      <c r="D7" s="188"/>
      <c r="E7" s="194" t="s">
        <v>1224</v>
      </c>
      <c r="F7" s="187"/>
      <c r="G7" s="187"/>
      <c r="H7" s="187"/>
      <c r="I7" s="188"/>
      <c r="J7" s="11"/>
      <c r="K7" s="11"/>
      <c r="L7" s="181"/>
      <c r="M7" s="181"/>
      <c r="N7" s="181"/>
      <c r="O7" s="181"/>
      <c r="P7" s="181"/>
    </row>
    <row r="8" spans="1:16" ht="18" customHeight="1">
      <c r="A8" s="186" t="s">
        <v>1218</v>
      </c>
      <c r="B8" s="187"/>
      <c r="C8" s="187"/>
      <c r="D8" s="188"/>
      <c r="E8" s="186">
        <v>8601029263</v>
      </c>
      <c r="F8" s="187"/>
      <c r="G8" s="187"/>
      <c r="H8" s="187"/>
      <c r="I8" s="188"/>
      <c r="J8" s="11"/>
      <c r="K8" s="11"/>
      <c r="L8" s="181"/>
      <c r="M8" s="181"/>
      <c r="N8" s="181"/>
      <c r="O8" s="181"/>
      <c r="P8" s="181"/>
    </row>
    <row r="9" spans="1:16" ht="17.25" customHeight="1">
      <c r="A9" s="186" t="s">
        <v>1219</v>
      </c>
      <c r="B9" s="187"/>
      <c r="C9" s="187"/>
      <c r="D9" s="188"/>
      <c r="E9" s="186">
        <v>860101001</v>
      </c>
      <c r="F9" s="187"/>
      <c r="G9" s="187"/>
      <c r="H9" s="187"/>
      <c r="I9" s="188"/>
      <c r="J9" s="11"/>
      <c r="K9" s="11"/>
      <c r="L9" s="11"/>
      <c r="M9" s="11"/>
      <c r="N9" s="11"/>
      <c r="O9" s="11"/>
      <c r="P9" s="11"/>
    </row>
    <row r="10" spans="1:16" ht="19.5" customHeight="1">
      <c r="A10" s="186" t="s">
        <v>1220</v>
      </c>
      <c r="B10" s="187"/>
      <c r="C10" s="187"/>
      <c r="D10" s="188"/>
      <c r="E10" s="191">
        <v>71131000</v>
      </c>
      <c r="F10" s="187"/>
      <c r="G10" s="187"/>
      <c r="H10" s="187"/>
      <c r="I10" s="188"/>
      <c r="J10" s="11"/>
      <c r="K10" s="11"/>
      <c r="L10" s="11"/>
      <c r="M10" s="11"/>
      <c r="N10" s="11"/>
      <c r="O10" s="11"/>
      <c r="P10" s="11"/>
    </row>
    <row r="11" spans="1:16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1" customHeight="1">
      <c r="A12" s="174" t="s">
        <v>1195</v>
      </c>
      <c r="B12" s="174" t="s">
        <v>1196</v>
      </c>
      <c r="C12" s="174" t="s">
        <v>1197</v>
      </c>
      <c r="D12" s="179" t="s">
        <v>1198</v>
      </c>
      <c r="E12" s="182"/>
      <c r="F12" s="182"/>
      <c r="G12" s="182"/>
      <c r="H12" s="182"/>
      <c r="I12" s="182"/>
      <c r="J12" s="182"/>
      <c r="K12" s="182"/>
      <c r="L12" s="182"/>
      <c r="M12" s="180"/>
      <c r="N12" s="174" t="s">
        <v>1209</v>
      </c>
      <c r="O12" s="174" t="s">
        <v>1210</v>
      </c>
      <c r="P12" s="174" t="s">
        <v>1212</v>
      </c>
    </row>
    <row r="13" spans="1:16" ht="50.25" customHeight="1">
      <c r="A13" s="175"/>
      <c r="B13" s="175"/>
      <c r="C13" s="175"/>
      <c r="D13" s="201" t="s">
        <v>359</v>
      </c>
      <c r="E13" s="174" t="s">
        <v>1200</v>
      </c>
      <c r="F13" s="179" t="s">
        <v>1213</v>
      </c>
      <c r="G13" s="180"/>
      <c r="H13" s="174" t="s">
        <v>1203</v>
      </c>
      <c r="I13" s="179" t="s">
        <v>1204</v>
      </c>
      <c r="J13" s="180"/>
      <c r="K13" s="201" t="s">
        <v>1225</v>
      </c>
      <c r="L13" s="179" t="s">
        <v>1206</v>
      </c>
      <c r="M13" s="180"/>
      <c r="N13" s="175"/>
      <c r="O13" s="176"/>
      <c r="P13" s="175"/>
    </row>
    <row r="14" spans="1:16" ht="124.5" customHeight="1">
      <c r="A14" s="176"/>
      <c r="B14" s="176"/>
      <c r="C14" s="176"/>
      <c r="D14" s="202"/>
      <c r="E14" s="176"/>
      <c r="F14" s="13" t="s">
        <v>1201</v>
      </c>
      <c r="G14" s="13" t="s">
        <v>1202</v>
      </c>
      <c r="H14" s="176"/>
      <c r="I14" s="13" t="s">
        <v>1205</v>
      </c>
      <c r="J14" s="13" t="s">
        <v>1202</v>
      </c>
      <c r="K14" s="202"/>
      <c r="L14" s="13" t="s">
        <v>1207</v>
      </c>
      <c r="M14" s="13" t="s">
        <v>1208</v>
      </c>
      <c r="N14" s="176"/>
      <c r="O14" s="13" t="s">
        <v>1211</v>
      </c>
      <c r="P14" s="176"/>
    </row>
    <row r="15" spans="1:16" ht="15.75">
      <c r="A15" s="13">
        <v>1</v>
      </c>
      <c r="B15" s="13">
        <v>2</v>
      </c>
      <c r="C15" s="13">
        <v>3</v>
      </c>
      <c r="D15" s="46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46">
        <v>11</v>
      </c>
      <c r="L15" s="13">
        <v>12</v>
      </c>
      <c r="M15" s="13">
        <v>13</v>
      </c>
      <c r="N15" s="13">
        <v>14</v>
      </c>
      <c r="O15" s="13">
        <v>15</v>
      </c>
      <c r="P15" s="13">
        <v>16</v>
      </c>
    </row>
    <row r="16" spans="1:16" ht="18.75">
      <c r="A16" s="195" t="s">
        <v>356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7"/>
    </row>
    <row r="17" spans="1:18" ht="48.75" customHeight="1">
      <c r="A17" s="14" t="s">
        <v>1227</v>
      </c>
      <c r="B17" s="13" t="s">
        <v>1376</v>
      </c>
      <c r="C17" s="13">
        <v>7010000</v>
      </c>
      <c r="D17" s="47" t="s">
        <v>1282</v>
      </c>
      <c r="E17" s="13"/>
      <c r="F17" s="13">
        <v>796</v>
      </c>
      <c r="G17" s="16" t="s">
        <v>157</v>
      </c>
      <c r="H17" s="17">
        <v>1</v>
      </c>
      <c r="I17" s="18">
        <v>71129000024</v>
      </c>
      <c r="J17" s="19" t="s">
        <v>364</v>
      </c>
      <c r="K17" s="48">
        <v>5743186</v>
      </c>
      <c r="L17" s="21" t="s">
        <v>360</v>
      </c>
      <c r="M17" s="13" t="s">
        <v>361</v>
      </c>
      <c r="N17" s="50" t="s">
        <v>1323</v>
      </c>
      <c r="O17" s="13" t="s">
        <v>144</v>
      </c>
      <c r="P17" s="13"/>
      <c r="R17" t="s">
        <v>473</v>
      </c>
    </row>
    <row r="18" spans="1:16" ht="52.5" customHeight="1">
      <c r="A18" s="14" t="s">
        <v>362</v>
      </c>
      <c r="B18" s="13" t="s">
        <v>1376</v>
      </c>
      <c r="C18" s="13">
        <v>7010000</v>
      </c>
      <c r="D18" s="47" t="s">
        <v>363</v>
      </c>
      <c r="E18" s="13"/>
      <c r="F18" s="13">
        <v>796</v>
      </c>
      <c r="G18" s="16" t="s">
        <v>157</v>
      </c>
      <c r="H18" s="17">
        <v>1</v>
      </c>
      <c r="I18" s="18">
        <v>71129000024</v>
      </c>
      <c r="J18" s="19" t="s">
        <v>365</v>
      </c>
      <c r="K18" s="48">
        <v>53163.58</v>
      </c>
      <c r="L18" s="21" t="s">
        <v>360</v>
      </c>
      <c r="M18" s="13" t="s">
        <v>361</v>
      </c>
      <c r="N18" s="50" t="s">
        <v>366</v>
      </c>
      <c r="O18" s="13" t="s">
        <v>144</v>
      </c>
      <c r="P18" s="13"/>
    </row>
    <row r="19" spans="1:16" ht="52.5" customHeight="1">
      <c r="A19" s="14" t="s">
        <v>367</v>
      </c>
      <c r="B19" s="13" t="s">
        <v>1376</v>
      </c>
      <c r="C19" s="13">
        <v>7010000</v>
      </c>
      <c r="D19" s="47" t="s">
        <v>363</v>
      </c>
      <c r="E19" s="13"/>
      <c r="F19" s="13">
        <v>796</v>
      </c>
      <c r="G19" s="16" t="s">
        <v>157</v>
      </c>
      <c r="H19" s="17">
        <v>1</v>
      </c>
      <c r="I19" s="18">
        <v>71129000024</v>
      </c>
      <c r="J19" s="19" t="s">
        <v>368</v>
      </c>
      <c r="K19" s="48">
        <v>91400.11</v>
      </c>
      <c r="L19" s="21" t="s">
        <v>360</v>
      </c>
      <c r="M19" s="13" t="s">
        <v>361</v>
      </c>
      <c r="N19" s="50" t="s">
        <v>1323</v>
      </c>
      <c r="O19" s="13" t="s">
        <v>144</v>
      </c>
      <c r="P19" s="13"/>
    </row>
    <row r="20" spans="1:16" ht="41.25" customHeight="1">
      <c r="A20" s="14" t="s">
        <v>369</v>
      </c>
      <c r="B20" s="13" t="s">
        <v>1376</v>
      </c>
      <c r="C20" s="13">
        <v>7010000</v>
      </c>
      <c r="D20" s="47" t="s">
        <v>1282</v>
      </c>
      <c r="E20" s="13"/>
      <c r="F20" s="13">
        <v>796</v>
      </c>
      <c r="G20" s="16" t="s">
        <v>157</v>
      </c>
      <c r="H20" s="17">
        <v>1</v>
      </c>
      <c r="I20" s="18">
        <v>71129000024</v>
      </c>
      <c r="J20" s="19" t="s">
        <v>370</v>
      </c>
      <c r="K20" s="48">
        <v>153039.48</v>
      </c>
      <c r="L20" s="21" t="s">
        <v>360</v>
      </c>
      <c r="M20" s="13" t="s">
        <v>361</v>
      </c>
      <c r="N20" s="50" t="s">
        <v>1323</v>
      </c>
      <c r="O20" s="13" t="s">
        <v>144</v>
      </c>
      <c r="P20" s="13"/>
    </row>
    <row r="21" spans="1:16" ht="43.5" customHeight="1">
      <c r="A21" s="14" t="s">
        <v>371</v>
      </c>
      <c r="B21" s="13" t="s">
        <v>1376</v>
      </c>
      <c r="C21" s="13">
        <v>7010000</v>
      </c>
      <c r="D21" s="47" t="s">
        <v>1282</v>
      </c>
      <c r="E21" s="13"/>
      <c r="F21" s="13">
        <v>796</v>
      </c>
      <c r="G21" s="16" t="s">
        <v>157</v>
      </c>
      <c r="H21" s="17">
        <v>1</v>
      </c>
      <c r="I21" s="18">
        <v>71129000024</v>
      </c>
      <c r="J21" s="19" t="s">
        <v>372</v>
      </c>
      <c r="K21" s="48">
        <v>238149.11</v>
      </c>
      <c r="L21" s="21" t="s">
        <v>360</v>
      </c>
      <c r="M21" s="13" t="s">
        <v>361</v>
      </c>
      <c r="N21" s="50" t="s">
        <v>1323</v>
      </c>
      <c r="O21" s="13" t="s">
        <v>144</v>
      </c>
      <c r="P21" s="13"/>
    </row>
    <row r="22" spans="1:16" ht="44.25" customHeight="1">
      <c r="A22" s="14" t="s">
        <v>373</v>
      </c>
      <c r="B22" s="13" t="s">
        <v>1376</v>
      </c>
      <c r="C22" s="13">
        <v>7010000</v>
      </c>
      <c r="D22" s="47" t="s">
        <v>1282</v>
      </c>
      <c r="E22" s="13"/>
      <c r="F22" s="13">
        <v>796</v>
      </c>
      <c r="G22" s="16" t="s">
        <v>157</v>
      </c>
      <c r="H22" s="17">
        <v>1</v>
      </c>
      <c r="I22" s="18">
        <v>71112000015</v>
      </c>
      <c r="J22" s="19" t="s">
        <v>203</v>
      </c>
      <c r="K22" s="48">
        <v>747511.08</v>
      </c>
      <c r="L22" s="21" t="s">
        <v>360</v>
      </c>
      <c r="M22" s="13" t="s">
        <v>361</v>
      </c>
      <c r="N22" s="50" t="s">
        <v>1323</v>
      </c>
      <c r="O22" s="13" t="s">
        <v>144</v>
      </c>
      <c r="P22" s="13"/>
    </row>
    <row r="23" spans="1:16" ht="41.25" customHeight="1">
      <c r="A23" s="14" t="s">
        <v>374</v>
      </c>
      <c r="B23" s="13" t="s">
        <v>1376</v>
      </c>
      <c r="C23" s="13">
        <v>7010000</v>
      </c>
      <c r="D23" s="47" t="s">
        <v>1282</v>
      </c>
      <c r="E23" s="13"/>
      <c r="F23" s="13">
        <v>796</v>
      </c>
      <c r="G23" s="16" t="s">
        <v>157</v>
      </c>
      <c r="H23" s="17">
        <v>1</v>
      </c>
      <c r="I23" s="18">
        <v>71112000010</v>
      </c>
      <c r="J23" s="19" t="s">
        <v>222</v>
      </c>
      <c r="K23" s="48">
        <v>621210.53</v>
      </c>
      <c r="L23" s="21" t="s">
        <v>360</v>
      </c>
      <c r="M23" s="13" t="s">
        <v>361</v>
      </c>
      <c r="N23" s="50" t="s">
        <v>1323</v>
      </c>
      <c r="O23" s="13" t="s">
        <v>144</v>
      </c>
      <c r="P23" s="13"/>
    </row>
    <row r="24" spans="1:16" ht="45.75" customHeight="1">
      <c r="A24" s="14" t="s">
        <v>375</v>
      </c>
      <c r="B24" s="13" t="s">
        <v>1376</v>
      </c>
      <c r="C24" s="13">
        <v>7010000</v>
      </c>
      <c r="D24" s="47" t="s">
        <v>1282</v>
      </c>
      <c r="E24" s="13"/>
      <c r="F24" s="13">
        <v>796</v>
      </c>
      <c r="G24" s="16" t="s">
        <v>157</v>
      </c>
      <c r="H24" s="17">
        <v>1</v>
      </c>
      <c r="I24" s="18">
        <v>71112000002</v>
      </c>
      <c r="J24" s="19" t="s">
        <v>376</v>
      </c>
      <c r="K24" s="48">
        <v>22873.08</v>
      </c>
      <c r="L24" s="21" t="s">
        <v>360</v>
      </c>
      <c r="M24" s="13" t="s">
        <v>361</v>
      </c>
      <c r="N24" s="50" t="s">
        <v>1323</v>
      </c>
      <c r="O24" s="13" t="s">
        <v>144</v>
      </c>
      <c r="P24" s="13"/>
    </row>
    <row r="25" spans="1:16" ht="49.5" customHeight="1">
      <c r="A25" s="14" t="s">
        <v>377</v>
      </c>
      <c r="B25" s="13" t="s">
        <v>1376</v>
      </c>
      <c r="C25" s="13">
        <v>7010000</v>
      </c>
      <c r="D25" s="47" t="s">
        <v>1282</v>
      </c>
      <c r="E25" s="13"/>
      <c r="F25" s="13">
        <v>796</v>
      </c>
      <c r="G25" s="16" t="s">
        <v>157</v>
      </c>
      <c r="H25" s="17">
        <v>3</v>
      </c>
      <c r="I25" s="18">
        <v>71112000</v>
      </c>
      <c r="J25" s="19" t="s">
        <v>378</v>
      </c>
      <c r="K25" s="48">
        <v>479165.34</v>
      </c>
      <c r="L25" s="21" t="s">
        <v>360</v>
      </c>
      <c r="M25" s="13" t="s">
        <v>361</v>
      </c>
      <c r="N25" s="50" t="s">
        <v>1323</v>
      </c>
      <c r="O25" s="13" t="s">
        <v>144</v>
      </c>
      <c r="P25" s="13"/>
    </row>
    <row r="26" spans="1:16" ht="48" customHeight="1">
      <c r="A26" s="14" t="s">
        <v>379</v>
      </c>
      <c r="B26" s="13" t="s">
        <v>1376</v>
      </c>
      <c r="C26" s="13">
        <v>7010000</v>
      </c>
      <c r="D26" s="47" t="s">
        <v>1282</v>
      </c>
      <c r="E26" s="13"/>
      <c r="F26" s="13">
        <v>796</v>
      </c>
      <c r="G26" s="16" t="s">
        <v>157</v>
      </c>
      <c r="H26" s="17">
        <v>1</v>
      </c>
      <c r="I26" s="18">
        <v>71112000</v>
      </c>
      <c r="J26" s="19" t="s">
        <v>380</v>
      </c>
      <c r="K26" s="48">
        <v>66078.06</v>
      </c>
      <c r="L26" s="21" t="s">
        <v>360</v>
      </c>
      <c r="M26" s="13" t="s">
        <v>361</v>
      </c>
      <c r="N26" s="50" t="s">
        <v>1323</v>
      </c>
      <c r="O26" s="13" t="s">
        <v>144</v>
      </c>
      <c r="P26" s="13"/>
    </row>
    <row r="27" spans="1:16" ht="39" customHeight="1">
      <c r="A27" s="14" t="s">
        <v>381</v>
      </c>
      <c r="B27" s="13" t="s">
        <v>1376</v>
      </c>
      <c r="C27" s="13">
        <v>7010000</v>
      </c>
      <c r="D27" s="47" t="s">
        <v>1282</v>
      </c>
      <c r="E27" s="13"/>
      <c r="F27" s="13">
        <v>796</v>
      </c>
      <c r="G27" s="16" t="s">
        <v>157</v>
      </c>
      <c r="H27" s="17">
        <v>1</v>
      </c>
      <c r="I27" s="18">
        <v>71126000017</v>
      </c>
      <c r="J27" s="19" t="s">
        <v>225</v>
      </c>
      <c r="K27" s="48">
        <v>133070.58</v>
      </c>
      <c r="L27" s="21" t="s">
        <v>360</v>
      </c>
      <c r="M27" s="13" t="s">
        <v>361</v>
      </c>
      <c r="N27" s="50" t="s">
        <v>1323</v>
      </c>
      <c r="O27" s="13" t="s">
        <v>144</v>
      </c>
      <c r="P27" s="13"/>
    </row>
    <row r="28" spans="1:16" ht="51.75" customHeight="1">
      <c r="A28" s="14" t="s">
        <v>382</v>
      </c>
      <c r="B28" s="13" t="s">
        <v>1376</v>
      </c>
      <c r="C28" s="13">
        <v>7010000</v>
      </c>
      <c r="D28" s="47" t="s">
        <v>1282</v>
      </c>
      <c r="E28" s="13"/>
      <c r="F28" s="13">
        <v>796</v>
      </c>
      <c r="G28" s="16" t="s">
        <v>157</v>
      </c>
      <c r="H28" s="17">
        <v>1</v>
      </c>
      <c r="I28" s="18">
        <v>71129000008</v>
      </c>
      <c r="J28" s="19" t="s">
        <v>213</v>
      </c>
      <c r="K28" s="48">
        <v>540048.24</v>
      </c>
      <c r="L28" s="21" t="s">
        <v>360</v>
      </c>
      <c r="M28" s="13" t="s">
        <v>361</v>
      </c>
      <c r="N28" s="50" t="s">
        <v>1323</v>
      </c>
      <c r="O28" s="13" t="s">
        <v>144</v>
      </c>
      <c r="P28" s="13"/>
    </row>
    <row r="29" spans="1:16" ht="72.75" customHeight="1">
      <c r="A29" s="14" t="s">
        <v>383</v>
      </c>
      <c r="B29" s="13" t="s">
        <v>1376</v>
      </c>
      <c r="C29" s="13">
        <v>7010000</v>
      </c>
      <c r="D29" s="47" t="s">
        <v>1282</v>
      </c>
      <c r="E29" s="13"/>
      <c r="F29" s="13">
        <v>796</v>
      </c>
      <c r="G29" s="16" t="s">
        <v>157</v>
      </c>
      <c r="H29" s="17">
        <v>6</v>
      </c>
      <c r="I29" s="18">
        <v>71129000</v>
      </c>
      <c r="J29" s="19" t="s">
        <v>384</v>
      </c>
      <c r="K29" s="48">
        <v>1083874.23</v>
      </c>
      <c r="L29" s="21" t="s">
        <v>360</v>
      </c>
      <c r="M29" s="13" t="s">
        <v>361</v>
      </c>
      <c r="N29" s="50" t="s">
        <v>1323</v>
      </c>
      <c r="O29" s="13" t="s">
        <v>144</v>
      </c>
      <c r="P29" s="13"/>
    </row>
    <row r="30" spans="1:16" ht="58.5" customHeight="1">
      <c r="A30" s="14" t="s">
        <v>385</v>
      </c>
      <c r="B30" s="13" t="s">
        <v>1376</v>
      </c>
      <c r="C30" s="13">
        <v>7010000</v>
      </c>
      <c r="D30" s="47" t="s">
        <v>1282</v>
      </c>
      <c r="E30" s="13"/>
      <c r="F30" s="13">
        <v>796</v>
      </c>
      <c r="G30" s="16" t="s">
        <v>157</v>
      </c>
      <c r="H30" s="17">
        <v>1</v>
      </c>
      <c r="I30" s="18">
        <v>71129000</v>
      </c>
      <c r="J30" s="19" t="s">
        <v>386</v>
      </c>
      <c r="K30" s="48">
        <v>1202501.61</v>
      </c>
      <c r="L30" s="21" t="s">
        <v>360</v>
      </c>
      <c r="M30" s="13" t="s">
        <v>361</v>
      </c>
      <c r="N30" s="50" t="s">
        <v>1323</v>
      </c>
      <c r="O30" s="13" t="s">
        <v>144</v>
      </c>
      <c r="P30" s="13"/>
    </row>
    <row r="31" spans="1:16" ht="57" customHeight="1">
      <c r="A31" s="14" t="s">
        <v>387</v>
      </c>
      <c r="B31" s="13" t="s">
        <v>1376</v>
      </c>
      <c r="C31" s="13">
        <v>7010000</v>
      </c>
      <c r="D31" s="47" t="s">
        <v>1282</v>
      </c>
      <c r="E31" s="13"/>
      <c r="F31" s="13">
        <v>796</v>
      </c>
      <c r="G31" s="16" t="s">
        <v>157</v>
      </c>
      <c r="H31" s="17">
        <v>1</v>
      </c>
      <c r="I31" s="18">
        <v>71129000</v>
      </c>
      <c r="J31" s="19" t="s">
        <v>388</v>
      </c>
      <c r="K31" s="48">
        <v>952968</v>
      </c>
      <c r="L31" s="21" t="s">
        <v>360</v>
      </c>
      <c r="M31" s="13" t="s">
        <v>361</v>
      </c>
      <c r="N31" s="50" t="s">
        <v>1323</v>
      </c>
      <c r="O31" s="13" t="s">
        <v>144</v>
      </c>
      <c r="P31" s="13"/>
    </row>
    <row r="32" spans="1:16" ht="41.25" customHeight="1">
      <c r="A32" s="14" t="s">
        <v>389</v>
      </c>
      <c r="B32" s="13" t="s">
        <v>1376</v>
      </c>
      <c r="C32" s="13">
        <v>7010000</v>
      </c>
      <c r="D32" s="47" t="s">
        <v>1282</v>
      </c>
      <c r="E32" s="13"/>
      <c r="F32" s="13">
        <v>796</v>
      </c>
      <c r="G32" s="16" t="s">
        <v>157</v>
      </c>
      <c r="H32" s="17">
        <v>1</v>
      </c>
      <c r="I32" s="18">
        <v>71129000009</v>
      </c>
      <c r="J32" s="19" t="s">
        <v>228</v>
      </c>
      <c r="K32" s="48">
        <v>124259.24</v>
      </c>
      <c r="L32" s="21" t="s">
        <v>360</v>
      </c>
      <c r="M32" s="13" t="s">
        <v>361</v>
      </c>
      <c r="N32" s="50" t="s">
        <v>1323</v>
      </c>
      <c r="O32" s="13" t="s">
        <v>144</v>
      </c>
      <c r="P32" s="13"/>
    </row>
    <row r="33" spans="1:16" ht="43.5" customHeight="1">
      <c r="A33" s="14" t="s">
        <v>390</v>
      </c>
      <c r="B33" s="13" t="s">
        <v>1376</v>
      </c>
      <c r="C33" s="13">
        <v>7010000</v>
      </c>
      <c r="D33" s="47" t="s">
        <v>1282</v>
      </c>
      <c r="E33" s="13"/>
      <c r="F33" s="13">
        <v>796</v>
      </c>
      <c r="G33" s="16" t="s">
        <v>157</v>
      </c>
      <c r="H33" s="17">
        <v>1</v>
      </c>
      <c r="I33" s="18">
        <v>71129000013</v>
      </c>
      <c r="J33" s="19" t="s">
        <v>229</v>
      </c>
      <c r="K33" s="48">
        <v>1831796.65</v>
      </c>
      <c r="L33" s="21" t="s">
        <v>360</v>
      </c>
      <c r="M33" s="13" t="s">
        <v>361</v>
      </c>
      <c r="N33" s="50" t="s">
        <v>1323</v>
      </c>
      <c r="O33" s="13" t="s">
        <v>144</v>
      </c>
      <c r="P33" s="13"/>
    </row>
    <row r="34" spans="1:16" ht="58.5" customHeight="1">
      <c r="A34" s="14" t="s">
        <v>391</v>
      </c>
      <c r="B34" s="13" t="s">
        <v>1376</v>
      </c>
      <c r="C34" s="13">
        <v>7010000</v>
      </c>
      <c r="D34" s="47" t="s">
        <v>1282</v>
      </c>
      <c r="E34" s="13"/>
      <c r="F34" s="13">
        <v>796</v>
      </c>
      <c r="G34" s="16" t="s">
        <v>157</v>
      </c>
      <c r="H34" s="17">
        <v>2</v>
      </c>
      <c r="I34" s="18">
        <v>71116660</v>
      </c>
      <c r="J34" s="19" t="s">
        <v>392</v>
      </c>
      <c r="K34" s="48">
        <v>70023.46</v>
      </c>
      <c r="L34" s="21" t="s">
        <v>360</v>
      </c>
      <c r="M34" s="13" t="s">
        <v>361</v>
      </c>
      <c r="N34" s="50" t="s">
        <v>1323</v>
      </c>
      <c r="O34" s="13" t="s">
        <v>144</v>
      </c>
      <c r="P34" s="13"/>
    </row>
    <row r="35" spans="1:16" ht="42.75" customHeight="1">
      <c r="A35" s="14" t="s">
        <v>393</v>
      </c>
      <c r="B35" s="13" t="s">
        <v>1376</v>
      </c>
      <c r="C35" s="13">
        <v>7010000</v>
      </c>
      <c r="D35" s="47" t="s">
        <v>1282</v>
      </c>
      <c r="E35" s="13"/>
      <c r="F35" s="13">
        <v>796</v>
      </c>
      <c r="G35" s="16" t="s">
        <v>157</v>
      </c>
      <c r="H35" s="17">
        <v>1</v>
      </c>
      <c r="I35" s="18">
        <v>71119000</v>
      </c>
      <c r="J35" s="19" t="s">
        <v>394</v>
      </c>
      <c r="K35" s="48">
        <v>600000</v>
      </c>
      <c r="L35" s="21" t="s">
        <v>360</v>
      </c>
      <c r="M35" s="13" t="s">
        <v>361</v>
      </c>
      <c r="N35" s="50" t="s">
        <v>1323</v>
      </c>
      <c r="O35" s="13" t="s">
        <v>144</v>
      </c>
      <c r="P35" s="13"/>
    </row>
    <row r="36" spans="1:16" ht="51.75" customHeight="1">
      <c r="A36" s="14" t="s">
        <v>395</v>
      </c>
      <c r="B36" s="13" t="s">
        <v>1376</v>
      </c>
      <c r="C36" s="13">
        <v>7010000</v>
      </c>
      <c r="D36" s="47" t="s">
        <v>1282</v>
      </c>
      <c r="E36" s="13"/>
      <c r="F36" s="13">
        <v>796</v>
      </c>
      <c r="G36" s="16" t="s">
        <v>157</v>
      </c>
      <c r="H36" s="17">
        <v>3</v>
      </c>
      <c r="I36" s="18">
        <v>71112000</v>
      </c>
      <c r="J36" s="19" t="s">
        <v>396</v>
      </c>
      <c r="K36" s="48">
        <v>615018.24</v>
      </c>
      <c r="L36" s="21" t="s">
        <v>360</v>
      </c>
      <c r="M36" s="13" t="s">
        <v>361</v>
      </c>
      <c r="N36" s="50" t="s">
        <v>1323</v>
      </c>
      <c r="O36" s="13" t="s">
        <v>144</v>
      </c>
      <c r="P36" s="13"/>
    </row>
    <row r="37" spans="1:16" ht="56.25" customHeight="1">
      <c r="A37" s="14" t="s">
        <v>397</v>
      </c>
      <c r="B37" s="13" t="s">
        <v>1376</v>
      </c>
      <c r="C37" s="13">
        <v>7010000</v>
      </c>
      <c r="D37" s="47" t="s">
        <v>1282</v>
      </c>
      <c r="E37" s="13"/>
      <c r="F37" s="13">
        <v>796</v>
      </c>
      <c r="G37" s="16" t="s">
        <v>157</v>
      </c>
      <c r="H37" s="17">
        <v>1</v>
      </c>
      <c r="I37" s="18">
        <v>71112000</v>
      </c>
      <c r="J37" s="19" t="s">
        <v>398</v>
      </c>
      <c r="K37" s="48">
        <v>45365.38</v>
      </c>
      <c r="L37" s="21" t="s">
        <v>360</v>
      </c>
      <c r="M37" s="13" t="s">
        <v>361</v>
      </c>
      <c r="N37" s="50" t="s">
        <v>1323</v>
      </c>
      <c r="O37" s="13" t="s">
        <v>144</v>
      </c>
      <c r="P37" s="13"/>
    </row>
    <row r="38" spans="1:16" ht="45" customHeight="1">
      <c r="A38" s="14" t="s">
        <v>1248</v>
      </c>
      <c r="B38" s="13" t="s">
        <v>1376</v>
      </c>
      <c r="C38" s="13">
        <v>7010000</v>
      </c>
      <c r="D38" s="47" t="s">
        <v>1282</v>
      </c>
      <c r="E38" s="13"/>
      <c r="F38" s="13">
        <v>796</v>
      </c>
      <c r="G38" s="16" t="s">
        <v>157</v>
      </c>
      <c r="H38" s="17">
        <v>1</v>
      </c>
      <c r="I38" s="18">
        <v>71111000002</v>
      </c>
      <c r="J38" s="19" t="s">
        <v>205</v>
      </c>
      <c r="K38" s="48">
        <v>169111.44</v>
      </c>
      <c r="L38" s="21" t="s">
        <v>360</v>
      </c>
      <c r="M38" s="13" t="s">
        <v>361</v>
      </c>
      <c r="N38" s="50" t="s">
        <v>1323</v>
      </c>
      <c r="O38" s="13" t="s">
        <v>144</v>
      </c>
      <c r="P38" s="13"/>
    </row>
    <row r="39" spans="1:16" ht="38.25" customHeight="1">
      <c r="A39" s="14" t="s">
        <v>399</v>
      </c>
      <c r="B39" s="13" t="s">
        <v>1376</v>
      </c>
      <c r="C39" s="13">
        <v>7010000</v>
      </c>
      <c r="D39" s="47" t="s">
        <v>1282</v>
      </c>
      <c r="E39" s="13"/>
      <c r="F39" s="13">
        <v>796</v>
      </c>
      <c r="G39" s="16" t="s">
        <v>157</v>
      </c>
      <c r="H39" s="17">
        <v>1</v>
      </c>
      <c r="I39" s="18">
        <v>71111000007</v>
      </c>
      <c r="J39" s="19" t="s">
        <v>206</v>
      </c>
      <c r="K39" s="48">
        <v>16829.16</v>
      </c>
      <c r="L39" s="21" t="s">
        <v>360</v>
      </c>
      <c r="M39" s="13" t="s">
        <v>361</v>
      </c>
      <c r="N39" s="50" t="s">
        <v>1323</v>
      </c>
      <c r="O39" s="13" t="s">
        <v>144</v>
      </c>
      <c r="P39" s="13"/>
    </row>
    <row r="40" spans="1:16" ht="41.25" customHeight="1">
      <c r="A40" s="14" t="s">
        <v>400</v>
      </c>
      <c r="B40" s="13" t="s">
        <v>1376</v>
      </c>
      <c r="C40" s="13">
        <v>7010000</v>
      </c>
      <c r="D40" s="47" t="s">
        <v>1282</v>
      </c>
      <c r="E40" s="13"/>
      <c r="F40" s="13">
        <v>796</v>
      </c>
      <c r="G40" s="16" t="s">
        <v>157</v>
      </c>
      <c r="H40" s="17">
        <v>1</v>
      </c>
      <c r="I40" s="18">
        <v>71111000006</v>
      </c>
      <c r="J40" s="19" t="s">
        <v>207</v>
      </c>
      <c r="K40" s="48">
        <v>16758.36</v>
      </c>
      <c r="L40" s="21" t="s">
        <v>360</v>
      </c>
      <c r="M40" s="13" t="s">
        <v>361</v>
      </c>
      <c r="N40" s="50" t="s">
        <v>1323</v>
      </c>
      <c r="O40" s="13" t="s">
        <v>144</v>
      </c>
      <c r="P40" s="13"/>
    </row>
    <row r="41" spans="1:16" ht="74.25" customHeight="1">
      <c r="A41" s="14" t="s">
        <v>401</v>
      </c>
      <c r="B41" s="13" t="s">
        <v>1376</v>
      </c>
      <c r="C41" s="13">
        <v>7010000</v>
      </c>
      <c r="D41" s="47" t="s">
        <v>1282</v>
      </c>
      <c r="E41" s="13"/>
      <c r="F41" s="13">
        <v>796</v>
      </c>
      <c r="G41" s="16" t="s">
        <v>157</v>
      </c>
      <c r="H41" s="17">
        <v>1</v>
      </c>
      <c r="I41" s="18">
        <v>71111000011</v>
      </c>
      <c r="J41" s="19" t="s">
        <v>234</v>
      </c>
      <c r="K41" s="48">
        <v>39119.88</v>
      </c>
      <c r="L41" s="21" t="s">
        <v>360</v>
      </c>
      <c r="M41" s="13" t="s">
        <v>361</v>
      </c>
      <c r="N41" s="50" t="s">
        <v>1323</v>
      </c>
      <c r="O41" s="13" t="s">
        <v>144</v>
      </c>
      <c r="P41" s="13"/>
    </row>
    <row r="42" spans="1:16" ht="51" customHeight="1">
      <c r="A42" s="14" t="s">
        <v>402</v>
      </c>
      <c r="B42" s="13" t="s">
        <v>1376</v>
      </c>
      <c r="C42" s="13">
        <v>7010000</v>
      </c>
      <c r="D42" s="47" t="s">
        <v>1282</v>
      </c>
      <c r="E42" s="13"/>
      <c r="F42" s="13">
        <v>796</v>
      </c>
      <c r="G42" s="16" t="s">
        <v>157</v>
      </c>
      <c r="H42" s="17">
        <v>1</v>
      </c>
      <c r="I42" s="18">
        <v>71112000017</v>
      </c>
      <c r="J42" s="19" t="s">
        <v>403</v>
      </c>
      <c r="K42" s="48">
        <v>490880.04</v>
      </c>
      <c r="L42" s="21" t="s">
        <v>360</v>
      </c>
      <c r="M42" s="13" t="s">
        <v>361</v>
      </c>
      <c r="N42" s="50" t="s">
        <v>1323</v>
      </c>
      <c r="O42" s="13" t="s">
        <v>144</v>
      </c>
      <c r="P42" s="13"/>
    </row>
    <row r="43" spans="1:16" ht="42.75" customHeight="1">
      <c r="A43" s="14" t="s">
        <v>404</v>
      </c>
      <c r="B43" s="13" t="s">
        <v>1460</v>
      </c>
      <c r="C43" s="13">
        <v>9440330</v>
      </c>
      <c r="D43" s="47" t="s">
        <v>1284</v>
      </c>
      <c r="E43" s="13"/>
      <c r="F43" s="13">
        <v>167</v>
      </c>
      <c r="G43" s="16" t="s">
        <v>236</v>
      </c>
      <c r="H43" s="45">
        <v>30.2</v>
      </c>
      <c r="I43" s="18">
        <v>71131000</v>
      </c>
      <c r="J43" s="19" t="s">
        <v>405</v>
      </c>
      <c r="K43" s="48">
        <v>115219.1</v>
      </c>
      <c r="L43" s="21" t="s">
        <v>360</v>
      </c>
      <c r="M43" s="13" t="s">
        <v>361</v>
      </c>
      <c r="N43" s="50" t="s">
        <v>1323</v>
      </c>
      <c r="O43" s="13" t="s">
        <v>144</v>
      </c>
      <c r="P43" s="13"/>
    </row>
    <row r="44" spans="1:16" ht="49.5" customHeight="1">
      <c r="A44" s="14" t="s">
        <v>406</v>
      </c>
      <c r="B44" s="13" t="s">
        <v>1451</v>
      </c>
      <c r="C44" s="13">
        <v>9440331</v>
      </c>
      <c r="D44" s="47" t="s">
        <v>239</v>
      </c>
      <c r="E44" s="13"/>
      <c r="F44" s="13">
        <v>642</v>
      </c>
      <c r="G44" s="16" t="s">
        <v>240</v>
      </c>
      <c r="H44" s="17">
        <v>1</v>
      </c>
      <c r="I44" s="18">
        <v>71131000</v>
      </c>
      <c r="J44" s="19" t="s">
        <v>405</v>
      </c>
      <c r="K44" s="48">
        <v>13222.98</v>
      </c>
      <c r="L44" s="21" t="s">
        <v>360</v>
      </c>
      <c r="M44" s="13" t="s">
        <v>361</v>
      </c>
      <c r="N44" s="50" t="s">
        <v>1323</v>
      </c>
      <c r="O44" s="13" t="s">
        <v>144</v>
      </c>
      <c r="P44" s="13"/>
    </row>
    <row r="45" spans="1:16" ht="48.75" customHeight="1">
      <c r="A45" s="14" t="s">
        <v>407</v>
      </c>
      <c r="B45" s="13" t="s">
        <v>250</v>
      </c>
      <c r="C45" s="14" t="s">
        <v>252</v>
      </c>
      <c r="D45" s="47" t="s">
        <v>241</v>
      </c>
      <c r="E45" s="13"/>
      <c r="F45" s="13">
        <v>642</v>
      </c>
      <c r="G45" s="16" t="s">
        <v>240</v>
      </c>
      <c r="H45" s="17">
        <v>1</v>
      </c>
      <c r="I45" s="18">
        <v>71131000</v>
      </c>
      <c r="J45" s="19" t="s">
        <v>405</v>
      </c>
      <c r="K45" s="48">
        <v>216927.41</v>
      </c>
      <c r="L45" s="21" t="s">
        <v>360</v>
      </c>
      <c r="M45" s="13" t="s">
        <v>361</v>
      </c>
      <c r="N45" s="50" t="s">
        <v>1323</v>
      </c>
      <c r="O45" s="13" t="s">
        <v>144</v>
      </c>
      <c r="P45" s="13"/>
    </row>
    <row r="46" spans="1:16" ht="44.25" customHeight="1">
      <c r="A46" s="14" t="s">
        <v>408</v>
      </c>
      <c r="B46" s="13" t="s">
        <v>1374</v>
      </c>
      <c r="C46" s="13">
        <v>9450000</v>
      </c>
      <c r="D46" s="47" t="s">
        <v>1285</v>
      </c>
      <c r="E46" s="13"/>
      <c r="F46" s="13">
        <v>113</v>
      </c>
      <c r="G46" s="16" t="s">
        <v>244</v>
      </c>
      <c r="H46" s="17">
        <v>396</v>
      </c>
      <c r="I46" s="18">
        <v>71131000</v>
      </c>
      <c r="J46" s="19" t="s">
        <v>405</v>
      </c>
      <c r="K46" s="48">
        <v>19018.3</v>
      </c>
      <c r="L46" s="21" t="s">
        <v>360</v>
      </c>
      <c r="M46" s="13" t="s">
        <v>361</v>
      </c>
      <c r="N46" s="50" t="s">
        <v>1323</v>
      </c>
      <c r="O46" s="13" t="s">
        <v>144</v>
      </c>
      <c r="P46" s="13"/>
    </row>
    <row r="47" spans="1:16" ht="59.25" customHeight="1">
      <c r="A47" s="14" t="s">
        <v>409</v>
      </c>
      <c r="B47" s="14" t="s">
        <v>1367</v>
      </c>
      <c r="C47" s="13">
        <v>9460000</v>
      </c>
      <c r="D47" s="47" t="s">
        <v>410</v>
      </c>
      <c r="E47" s="13"/>
      <c r="F47" s="13">
        <v>796</v>
      </c>
      <c r="G47" s="16" t="s">
        <v>157</v>
      </c>
      <c r="H47" s="17">
        <v>14</v>
      </c>
      <c r="I47" s="18">
        <v>71129000</v>
      </c>
      <c r="J47" s="19" t="s">
        <v>411</v>
      </c>
      <c r="K47" s="48">
        <v>6185110</v>
      </c>
      <c r="L47" s="21" t="s">
        <v>360</v>
      </c>
      <c r="M47" s="13" t="s">
        <v>361</v>
      </c>
      <c r="N47" s="50" t="s">
        <v>1324</v>
      </c>
      <c r="O47" s="13" t="s">
        <v>144</v>
      </c>
      <c r="P47" s="13"/>
    </row>
    <row r="48" spans="1:16" ht="87.75" customHeight="1">
      <c r="A48" s="14" t="s">
        <v>412</v>
      </c>
      <c r="B48" s="13" t="s">
        <v>1366</v>
      </c>
      <c r="C48" s="13">
        <v>9460000</v>
      </c>
      <c r="D48" s="47" t="s">
        <v>1297</v>
      </c>
      <c r="E48" s="13"/>
      <c r="F48" s="13">
        <v>839</v>
      </c>
      <c r="G48" s="16" t="s">
        <v>413</v>
      </c>
      <c r="H48" s="17">
        <v>102</v>
      </c>
      <c r="I48" s="18">
        <v>71100000</v>
      </c>
      <c r="J48" s="19" t="s">
        <v>44</v>
      </c>
      <c r="K48" s="48">
        <v>22438300</v>
      </c>
      <c r="L48" s="21" t="s">
        <v>360</v>
      </c>
      <c r="M48" s="13" t="s">
        <v>361</v>
      </c>
      <c r="N48" s="50" t="s">
        <v>1324</v>
      </c>
      <c r="O48" s="13" t="s">
        <v>144</v>
      </c>
      <c r="P48" s="13"/>
    </row>
    <row r="49" spans="1:16" ht="60" customHeight="1">
      <c r="A49" s="14" t="s">
        <v>414</v>
      </c>
      <c r="B49" s="13" t="s">
        <v>1366</v>
      </c>
      <c r="C49" s="13">
        <v>9460000</v>
      </c>
      <c r="D49" s="47" t="s">
        <v>415</v>
      </c>
      <c r="E49" s="13"/>
      <c r="F49" s="13">
        <v>796</v>
      </c>
      <c r="G49" s="16" t="s">
        <v>157</v>
      </c>
      <c r="H49" s="17">
        <v>9</v>
      </c>
      <c r="I49" s="18">
        <v>71129000</v>
      </c>
      <c r="J49" s="19" t="s">
        <v>416</v>
      </c>
      <c r="K49" s="48">
        <v>33202810</v>
      </c>
      <c r="L49" s="21" t="s">
        <v>360</v>
      </c>
      <c r="M49" s="13" t="s">
        <v>361</v>
      </c>
      <c r="N49" s="50" t="s">
        <v>1324</v>
      </c>
      <c r="O49" s="13" t="s">
        <v>144</v>
      </c>
      <c r="P49" s="13"/>
    </row>
    <row r="50" spans="1:16" ht="50.25" customHeight="1">
      <c r="A50" s="14" t="s">
        <v>417</v>
      </c>
      <c r="B50" s="13" t="s">
        <v>1361</v>
      </c>
      <c r="C50" s="13">
        <v>4521103</v>
      </c>
      <c r="D50" s="47" t="s">
        <v>456</v>
      </c>
      <c r="E50" s="13"/>
      <c r="F50" s="13">
        <v>796</v>
      </c>
      <c r="G50" s="16" t="s">
        <v>157</v>
      </c>
      <c r="H50" s="17">
        <v>1</v>
      </c>
      <c r="I50" s="18">
        <v>71129000028</v>
      </c>
      <c r="J50" s="19" t="s">
        <v>418</v>
      </c>
      <c r="K50" s="48">
        <v>13000000</v>
      </c>
      <c r="L50" s="21" t="s">
        <v>360</v>
      </c>
      <c r="M50" s="13" t="s">
        <v>419</v>
      </c>
      <c r="N50" s="50" t="s">
        <v>1329</v>
      </c>
      <c r="O50" s="13" t="s">
        <v>144</v>
      </c>
      <c r="P50" s="13"/>
    </row>
    <row r="51" spans="1:16" ht="48" customHeight="1">
      <c r="A51" s="14" t="s">
        <v>420</v>
      </c>
      <c r="B51" s="13" t="s">
        <v>38</v>
      </c>
      <c r="C51" s="13">
        <v>2320313</v>
      </c>
      <c r="D51" s="47" t="s">
        <v>254</v>
      </c>
      <c r="E51" s="13"/>
      <c r="F51" s="13">
        <v>168</v>
      </c>
      <c r="G51" s="16" t="s">
        <v>262</v>
      </c>
      <c r="H51" s="17">
        <v>12000</v>
      </c>
      <c r="I51" s="18">
        <v>71100000</v>
      </c>
      <c r="J51" s="19" t="s">
        <v>44</v>
      </c>
      <c r="K51" s="48">
        <v>500000</v>
      </c>
      <c r="L51" s="21" t="s">
        <v>421</v>
      </c>
      <c r="M51" s="13" t="s">
        <v>422</v>
      </c>
      <c r="N51" s="50" t="s">
        <v>1324</v>
      </c>
      <c r="O51" s="13" t="s">
        <v>144</v>
      </c>
      <c r="P51" s="13"/>
    </row>
    <row r="52" spans="1:16" ht="46.5" customHeight="1">
      <c r="A52" s="14" t="s">
        <v>423</v>
      </c>
      <c r="B52" s="13" t="s">
        <v>38</v>
      </c>
      <c r="C52" s="13">
        <v>2320313</v>
      </c>
      <c r="D52" s="47" t="s">
        <v>256</v>
      </c>
      <c r="E52" s="13"/>
      <c r="F52" s="13">
        <v>168</v>
      </c>
      <c r="G52" s="16" t="s">
        <v>262</v>
      </c>
      <c r="H52" s="45" t="s">
        <v>424</v>
      </c>
      <c r="I52" s="18">
        <v>71100000</v>
      </c>
      <c r="J52" s="19" t="s">
        <v>44</v>
      </c>
      <c r="K52" s="48">
        <v>5000000</v>
      </c>
      <c r="L52" s="21" t="s">
        <v>360</v>
      </c>
      <c r="M52" s="13" t="s">
        <v>421</v>
      </c>
      <c r="N52" s="50" t="s">
        <v>1324</v>
      </c>
      <c r="O52" s="13" t="s">
        <v>144</v>
      </c>
      <c r="P52" s="13"/>
    </row>
    <row r="53" spans="1:16" ht="49.5" customHeight="1">
      <c r="A53" s="14" t="s">
        <v>425</v>
      </c>
      <c r="B53" s="13" t="s">
        <v>34</v>
      </c>
      <c r="C53" s="13">
        <v>701</v>
      </c>
      <c r="D53" s="47" t="s">
        <v>426</v>
      </c>
      <c r="E53" s="13"/>
      <c r="F53" s="13">
        <v>168</v>
      </c>
      <c r="G53" s="16" t="s">
        <v>262</v>
      </c>
      <c r="H53" s="45" t="s">
        <v>427</v>
      </c>
      <c r="I53" s="18">
        <v>71119000</v>
      </c>
      <c r="J53" s="19" t="s">
        <v>428</v>
      </c>
      <c r="K53" s="48">
        <v>2500000</v>
      </c>
      <c r="L53" s="13" t="s">
        <v>361</v>
      </c>
      <c r="M53" s="13" t="s">
        <v>361</v>
      </c>
      <c r="N53" s="50" t="s">
        <v>1329</v>
      </c>
      <c r="O53" s="13" t="s">
        <v>144</v>
      </c>
      <c r="P53" s="13"/>
    </row>
    <row r="54" spans="1:16" ht="48.75" customHeight="1">
      <c r="A54" s="14" t="s">
        <v>429</v>
      </c>
      <c r="B54" s="13" t="s">
        <v>34</v>
      </c>
      <c r="C54" s="13">
        <v>701</v>
      </c>
      <c r="D54" s="47" t="s">
        <v>258</v>
      </c>
      <c r="E54" s="13"/>
      <c r="F54" s="13">
        <v>113</v>
      </c>
      <c r="G54" s="16" t="s">
        <v>244</v>
      </c>
      <c r="H54" s="45" t="s">
        <v>430</v>
      </c>
      <c r="I54" s="18">
        <v>71112000</v>
      </c>
      <c r="J54" s="19" t="s">
        <v>1326</v>
      </c>
      <c r="K54" s="48">
        <v>3500000</v>
      </c>
      <c r="L54" s="13" t="s">
        <v>361</v>
      </c>
      <c r="M54" s="13" t="s">
        <v>361</v>
      </c>
      <c r="N54" s="50" t="s">
        <v>1323</v>
      </c>
      <c r="O54" s="13" t="s">
        <v>144</v>
      </c>
      <c r="P54" s="13"/>
    </row>
    <row r="55" spans="1:16" ht="74.25" customHeight="1">
      <c r="A55" s="14" t="s">
        <v>431</v>
      </c>
      <c r="B55" s="14" t="s">
        <v>1371</v>
      </c>
      <c r="C55" s="13">
        <v>6023010</v>
      </c>
      <c r="D55" s="47" t="s">
        <v>432</v>
      </c>
      <c r="E55" s="13"/>
      <c r="F55" s="13">
        <v>168</v>
      </c>
      <c r="G55" s="16" t="s">
        <v>262</v>
      </c>
      <c r="H55" s="17">
        <v>1107</v>
      </c>
      <c r="I55" s="18">
        <v>71100000</v>
      </c>
      <c r="J55" s="19" t="s">
        <v>44</v>
      </c>
      <c r="K55" s="48">
        <v>12000000</v>
      </c>
      <c r="L55" s="13" t="s">
        <v>361</v>
      </c>
      <c r="M55" s="13" t="s">
        <v>361</v>
      </c>
      <c r="N55" s="50" t="s">
        <v>1329</v>
      </c>
      <c r="O55" s="13" t="s">
        <v>144</v>
      </c>
      <c r="P55" s="13"/>
    </row>
    <row r="56" spans="1:16" ht="43.5" customHeight="1">
      <c r="A56" s="14" t="s">
        <v>433</v>
      </c>
      <c r="B56" s="13" t="s">
        <v>277</v>
      </c>
      <c r="C56" s="13">
        <v>5020100</v>
      </c>
      <c r="D56" s="47" t="s">
        <v>260</v>
      </c>
      <c r="E56" s="13"/>
      <c r="F56" s="13">
        <v>642</v>
      </c>
      <c r="G56" s="16" t="s">
        <v>240</v>
      </c>
      <c r="H56" s="17">
        <v>7</v>
      </c>
      <c r="I56" s="18">
        <v>71131000</v>
      </c>
      <c r="J56" s="19" t="s">
        <v>1320</v>
      </c>
      <c r="K56" s="48">
        <v>250000</v>
      </c>
      <c r="L56" s="13" t="s">
        <v>361</v>
      </c>
      <c r="M56" s="13" t="s">
        <v>361</v>
      </c>
      <c r="N56" s="50" t="s">
        <v>1329</v>
      </c>
      <c r="O56" s="13" t="s">
        <v>144</v>
      </c>
      <c r="P56" s="13"/>
    </row>
    <row r="57" spans="1:16" ht="59.25" customHeight="1">
      <c r="A57" s="14" t="s">
        <v>434</v>
      </c>
      <c r="B57" s="13" t="s">
        <v>1372</v>
      </c>
      <c r="C57" s="13">
        <v>5020000</v>
      </c>
      <c r="D57" s="47" t="s">
        <v>261</v>
      </c>
      <c r="E57" s="13"/>
      <c r="F57" s="13">
        <v>642</v>
      </c>
      <c r="G57" s="16" t="s">
        <v>240</v>
      </c>
      <c r="H57" s="17">
        <v>9</v>
      </c>
      <c r="I57" s="18">
        <v>71131000</v>
      </c>
      <c r="J57" s="19" t="s">
        <v>1320</v>
      </c>
      <c r="K57" s="48">
        <v>1200000</v>
      </c>
      <c r="L57" s="13" t="s">
        <v>361</v>
      </c>
      <c r="M57" s="13" t="s">
        <v>361</v>
      </c>
      <c r="N57" s="50" t="s">
        <v>1329</v>
      </c>
      <c r="O57" s="13" t="s">
        <v>144</v>
      </c>
      <c r="P57" s="13"/>
    </row>
    <row r="58" spans="1:16" ht="45" customHeight="1">
      <c r="A58" s="14" t="s">
        <v>435</v>
      </c>
      <c r="B58" s="13" t="s">
        <v>38</v>
      </c>
      <c r="C58" s="13">
        <v>2320313</v>
      </c>
      <c r="D58" s="47" t="s">
        <v>457</v>
      </c>
      <c r="E58" s="13"/>
      <c r="F58" s="13">
        <v>168</v>
      </c>
      <c r="G58" s="16" t="s">
        <v>262</v>
      </c>
      <c r="H58" s="17">
        <v>12648</v>
      </c>
      <c r="I58" s="18">
        <v>71129000</v>
      </c>
      <c r="J58" s="19" t="s">
        <v>436</v>
      </c>
      <c r="K58" s="48">
        <v>575907549</v>
      </c>
      <c r="L58" s="13" t="s">
        <v>444</v>
      </c>
      <c r="M58" s="13" t="s">
        <v>444</v>
      </c>
      <c r="N58" s="50" t="s">
        <v>1324</v>
      </c>
      <c r="O58" s="13" t="s">
        <v>144</v>
      </c>
      <c r="P58" s="13"/>
    </row>
    <row r="59" spans="1:16" ht="74.25" customHeight="1">
      <c r="A59" s="14" t="s">
        <v>437</v>
      </c>
      <c r="B59" s="13" t="s">
        <v>1452</v>
      </c>
      <c r="C59" s="13">
        <v>1816000</v>
      </c>
      <c r="D59" s="47" t="s">
        <v>1341</v>
      </c>
      <c r="E59" s="13" t="s">
        <v>1342</v>
      </c>
      <c r="F59" s="13">
        <v>839</v>
      </c>
      <c r="G59" s="16" t="s">
        <v>413</v>
      </c>
      <c r="H59" s="17">
        <v>230</v>
      </c>
      <c r="I59" s="18">
        <v>71100000</v>
      </c>
      <c r="J59" s="19" t="s">
        <v>44</v>
      </c>
      <c r="K59" s="48">
        <v>400000</v>
      </c>
      <c r="L59" s="13" t="s">
        <v>438</v>
      </c>
      <c r="M59" s="13" t="s">
        <v>438</v>
      </c>
      <c r="N59" s="50" t="s">
        <v>1329</v>
      </c>
      <c r="O59" s="13" t="s">
        <v>144</v>
      </c>
      <c r="P59" s="13"/>
    </row>
    <row r="60" spans="1:16" ht="74.25" customHeight="1">
      <c r="A60" s="14" t="s">
        <v>439</v>
      </c>
      <c r="B60" s="13" t="s">
        <v>1445</v>
      </c>
      <c r="C60" s="13">
        <v>8512161</v>
      </c>
      <c r="D60" s="47" t="s">
        <v>1339</v>
      </c>
      <c r="E60" s="13" t="s">
        <v>1344</v>
      </c>
      <c r="F60" s="13">
        <v>792</v>
      </c>
      <c r="G60" s="16" t="s">
        <v>145</v>
      </c>
      <c r="H60" s="17">
        <v>68</v>
      </c>
      <c r="I60" s="18">
        <v>71112651</v>
      </c>
      <c r="J60" s="19" t="s">
        <v>146</v>
      </c>
      <c r="K60" s="48">
        <v>304395.5</v>
      </c>
      <c r="L60" s="13" t="s">
        <v>438</v>
      </c>
      <c r="M60" s="13" t="s">
        <v>438</v>
      </c>
      <c r="N60" s="50" t="s">
        <v>1329</v>
      </c>
      <c r="O60" s="13" t="s">
        <v>144</v>
      </c>
      <c r="P60" s="13"/>
    </row>
    <row r="61" spans="1:16" ht="74.25" customHeight="1">
      <c r="A61" s="14" t="s">
        <v>440</v>
      </c>
      <c r="B61" s="13" t="s">
        <v>1445</v>
      </c>
      <c r="C61" s="13">
        <v>8512161</v>
      </c>
      <c r="D61" s="47" t="s">
        <v>1339</v>
      </c>
      <c r="E61" s="13" t="s">
        <v>1344</v>
      </c>
      <c r="F61" s="13">
        <v>792</v>
      </c>
      <c r="G61" s="16" t="s">
        <v>145</v>
      </c>
      <c r="H61" s="17">
        <v>87</v>
      </c>
      <c r="I61" s="18">
        <v>71131000</v>
      </c>
      <c r="J61" s="19" t="s">
        <v>1320</v>
      </c>
      <c r="K61" s="48">
        <v>383803.02</v>
      </c>
      <c r="L61" s="13" t="s">
        <v>438</v>
      </c>
      <c r="M61" s="13" t="s">
        <v>438</v>
      </c>
      <c r="N61" s="50" t="s">
        <v>1329</v>
      </c>
      <c r="O61" s="13" t="s">
        <v>144</v>
      </c>
      <c r="P61" s="13"/>
    </row>
    <row r="62" spans="1:16" ht="74.25" customHeight="1">
      <c r="A62" s="14" t="s">
        <v>441</v>
      </c>
      <c r="B62" s="13" t="s">
        <v>1446</v>
      </c>
      <c r="C62" s="13">
        <v>2424000</v>
      </c>
      <c r="D62" s="47" t="s">
        <v>1389</v>
      </c>
      <c r="E62" s="13"/>
      <c r="F62" s="13">
        <v>839</v>
      </c>
      <c r="G62" s="16" t="s">
        <v>413</v>
      </c>
      <c r="H62" s="17">
        <v>200</v>
      </c>
      <c r="I62" s="18">
        <v>71100000</v>
      </c>
      <c r="J62" s="19" t="s">
        <v>44</v>
      </c>
      <c r="K62" s="48">
        <v>150000</v>
      </c>
      <c r="L62" s="13" t="s">
        <v>422</v>
      </c>
      <c r="M62" s="13" t="s">
        <v>422</v>
      </c>
      <c r="N62" s="50" t="s">
        <v>1329</v>
      </c>
      <c r="O62" s="13" t="s">
        <v>144</v>
      </c>
      <c r="P62" s="13"/>
    </row>
    <row r="63" spans="1:16" ht="132" customHeight="1">
      <c r="A63" s="14" t="s">
        <v>442</v>
      </c>
      <c r="B63" s="13" t="s">
        <v>1451</v>
      </c>
      <c r="C63" s="13">
        <v>7422010</v>
      </c>
      <c r="D63" s="47" t="s">
        <v>1450</v>
      </c>
      <c r="E63" s="13" t="s">
        <v>443</v>
      </c>
      <c r="F63" s="13">
        <v>796</v>
      </c>
      <c r="G63" s="16" t="s">
        <v>157</v>
      </c>
      <c r="H63" s="17">
        <v>291</v>
      </c>
      <c r="I63" s="18">
        <v>71100000</v>
      </c>
      <c r="J63" s="19" t="s">
        <v>44</v>
      </c>
      <c r="K63" s="48">
        <v>779000</v>
      </c>
      <c r="L63" s="13" t="s">
        <v>444</v>
      </c>
      <c r="M63" s="13" t="s">
        <v>361</v>
      </c>
      <c r="N63" s="50" t="s">
        <v>1329</v>
      </c>
      <c r="O63" s="13" t="s">
        <v>144</v>
      </c>
      <c r="P63" s="13"/>
    </row>
    <row r="64" spans="1:16" ht="45.75" customHeight="1">
      <c r="A64" s="14" t="s">
        <v>1276</v>
      </c>
      <c r="B64" s="13" t="s">
        <v>192</v>
      </c>
      <c r="C64" s="13">
        <v>6611000</v>
      </c>
      <c r="D64" s="47" t="s">
        <v>458</v>
      </c>
      <c r="E64" s="13"/>
      <c r="F64" s="13">
        <v>792</v>
      </c>
      <c r="G64" s="13" t="s">
        <v>145</v>
      </c>
      <c r="H64" s="16">
        <v>3</v>
      </c>
      <c r="I64" s="18">
        <v>71131000</v>
      </c>
      <c r="J64" s="19" t="s">
        <v>1320</v>
      </c>
      <c r="K64" s="48">
        <v>400000</v>
      </c>
      <c r="L64" s="13" t="s">
        <v>360</v>
      </c>
      <c r="M64" s="13" t="s">
        <v>421</v>
      </c>
      <c r="N64" s="50" t="s">
        <v>1324</v>
      </c>
      <c r="O64" s="13" t="s">
        <v>144</v>
      </c>
      <c r="P64" s="13"/>
    </row>
    <row r="65" spans="1:16" ht="51.75" customHeight="1">
      <c r="A65" s="14" t="s">
        <v>445</v>
      </c>
      <c r="B65" s="13" t="s">
        <v>194</v>
      </c>
      <c r="C65" s="13">
        <v>1912138</v>
      </c>
      <c r="D65" s="47" t="s">
        <v>177</v>
      </c>
      <c r="E65" s="13"/>
      <c r="F65" s="13">
        <v>796</v>
      </c>
      <c r="G65" s="13" t="s">
        <v>157</v>
      </c>
      <c r="H65" s="16">
        <v>2000</v>
      </c>
      <c r="I65" s="18">
        <v>71131000</v>
      </c>
      <c r="J65" s="19" t="s">
        <v>1320</v>
      </c>
      <c r="K65" s="48">
        <v>1000000</v>
      </c>
      <c r="L65" s="13" t="s">
        <v>361</v>
      </c>
      <c r="M65" s="13" t="s">
        <v>361</v>
      </c>
      <c r="N65" s="50" t="s">
        <v>1324</v>
      </c>
      <c r="O65" s="13" t="s">
        <v>144</v>
      </c>
      <c r="P65" s="13"/>
    </row>
    <row r="66" spans="1:16" ht="57" customHeight="1">
      <c r="A66" s="14" t="s">
        <v>446</v>
      </c>
      <c r="B66" s="13" t="s">
        <v>195</v>
      </c>
      <c r="C66" s="13">
        <v>5139100</v>
      </c>
      <c r="D66" s="47" t="s">
        <v>448</v>
      </c>
      <c r="E66" s="13"/>
      <c r="F66" s="13">
        <v>745</v>
      </c>
      <c r="G66" s="13" t="s">
        <v>449</v>
      </c>
      <c r="H66" s="16">
        <v>2000</v>
      </c>
      <c r="I66" s="18">
        <v>71131000</v>
      </c>
      <c r="J66" s="19" t="s">
        <v>1320</v>
      </c>
      <c r="K66" s="48">
        <v>150000</v>
      </c>
      <c r="L66" s="13" t="s">
        <v>361</v>
      </c>
      <c r="M66" s="13" t="s">
        <v>361</v>
      </c>
      <c r="N66" s="50" t="s">
        <v>1324</v>
      </c>
      <c r="O66" s="13" t="s">
        <v>144</v>
      </c>
      <c r="P66" s="13"/>
    </row>
    <row r="67" spans="1:16" ht="44.25" customHeight="1">
      <c r="A67" s="14" t="s">
        <v>447</v>
      </c>
      <c r="B67" s="13" t="s">
        <v>276</v>
      </c>
      <c r="C67" s="13">
        <v>2109350</v>
      </c>
      <c r="D67" s="47" t="s">
        <v>181</v>
      </c>
      <c r="E67" s="13"/>
      <c r="F67" s="13">
        <v>796</v>
      </c>
      <c r="G67" s="13" t="s">
        <v>157</v>
      </c>
      <c r="H67" s="16">
        <v>230</v>
      </c>
      <c r="I67" s="18">
        <v>71131000</v>
      </c>
      <c r="J67" s="19" t="s">
        <v>1320</v>
      </c>
      <c r="K67" s="48">
        <v>230000</v>
      </c>
      <c r="L67" s="13" t="s">
        <v>452</v>
      </c>
      <c r="M67" s="13" t="s">
        <v>452</v>
      </c>
      <c r="N67" s="50" t="s">
        <v>1329</v>
      </c>
      <c r="O67" s="13" t="s">
        <v>144</v>
      </c>
      <c r="P67" s="13"/>
    </row>
    <row r="68" spans="1:16" ht="58.5" customHeight="1">
      <c r="A68" s="14" t="s">
        <v>450</v>
      </c>
      <c r="B68" s="13" t="s">
        <v>198</v>
      </c>
      <c r="C68" s="13">
        <v>9241224</v>
      </c>
      <c r="D68" s="47" t="s">
        <v>454</v>
      </c>
      <c r="E68" s="13"/>
      <c r="F68" s="13">
        <v>792</v>
      </c>
      <c r="G68" s="13" t="s">
        <v>145</v>
      </c>
      <c r="H68" s="16">
        <v>60</v>
      </c>
      <c r="I68" s="18">
        <v>71131000</v>
      </c>
      <c r="J68" s="19" t="s">
        <v>1320</v>
      </c>
      <c r="K68" s="48">
        <v>300000</v>
      </c>
      <c r="L68" s="13" t="s">
        <v>361</v>
      </c>
      <c r="M68" s="13" t="s">
        <v>361</v>
      </c>
      <c r="N68" s="50" t="s">
        <v>1323</v>
      </c>
      <c r="O68" s="13" t="s">
        <v>144</v>
      </c>
      <c r="P68" s="13"/>
    </row>
    <row r="69" spans="1:16" ht="101.25" customHeight="1">
      <c r="A69" s="14" t="s">
        <v>451</v>
      </c>
      <c r="B69" s="13" t="s">
        <v>1371</v>
      </c>
      <c r="C69" s="13">
        <v>6023010</v>
      </c>
      <c r="D69" s="47" t="s">
        <v>321</v>
      </c>
      <c r="E69" s="13"/>
      <c r="F69" s="13">
        <v>839</v>
      </c>
      <c r="G69" s="16" t="s">
        <v>413</v>
      </c>
      <c r="H69" s="17">
        <v>1</v>
      </c>
      <c r="I69" s="18">
        <v>71100000</v>
      </c>
      <c r="J69" s="19" t="s">
        <v>44</v>
      </c>
      <c r="K69" s="48">
        <v>870000</v>
      </c>
      <c r="L69" s="13" t="s">
        <v>461</v>
      </c>
      <c r="M69" s="13" t="s">
        <v>461</v>
      </c>
      <c r="N69" s="50" t="s">
        <v>1329</v>
      </c>
      <c r="O69" s="13" t="s">
        <v>144</v>
      </c>
      <c r="P69" s="13"/>
    </row>
    <row r="70" spans="1:16" ht="45" customHeight="1">
      <c r="A70" s="14" t="s">
        <v>453</v>
      </c>
      <c r="B70" s="13" t="s">
        <v>77</v>
      </c>
      <c r="C70" s="13">
        <v>6512020</v>
      </c>
      <c r="D70" s="47" t="s">
        <v>75</v>
      </c>
      <c r="E70" s="13"/>
      <c r="F70" s="13">
        <v>839</v>
      </c>
      <c r="G70" s="16" t="s">
        <v>413</v>
      </c>
      <c r="H70" s="17">
        <v>1</v>
      </c>
      <c r="I70" s="18">
        <v>71131000</v>
      </c>
      <c r="J70" s="19" t="s">
        <v>1320</v>
      </c>
      <c r="K70" s="48">
        <v>500000000</v>
      </c>
      <c r="L70" s="13" t="s">
        <v>462</v>
      </c>
      <c r="M70" s="13" t="s">
        <v>462</v>
      </c>
      <c r="N70" s="50" t="s">
        <v>76</v>
      </c>
      <c r="O70" s="13" t="s">
        <v>144</v>
      </c>
      <c r="P70" s="13"/>
    </row>
    <row r="71" spans="1:16" ht="45" customHeight="1">
      <c r="A71" s="14" t="s">
        <v>455</v>
      </c>
      <c r="B71" s="13" t="s">
        <v>34</v>
      </c>
      <c r="C71" s="13">
        <v>4526526</v>
      </c>
      <c r="D71" s="47" t="s">
        <v>319</v>
      </c>
      <c r="E71" s="13"/>
      <c r="F71" s="13">
        <v>168</v>
      </c>
      <c r="G71" s="16" t="s">
        <v>262</v>
      </c>
      <c r="H71" s="13" t="s">
        <v>1311</v>
      </c>
      <c r="I71" s="18">
        <v>71119000</v>
      </c>
      <c r="J71" s="19" t="s">
        <v>231</v>
      </c>
      <c r="K71" s="48" t="s">
        <v>286</v>
      </c>
      <c r="L71" s="13" t="s">
        <v>361</v>
      </c>
      <c r="M71" s="13" t="s">
        <v>361</v>
      </c>
      <c r="N71" s="50" t="s">
        <v>1323</v>
      </c>
      <c r="O71" s="13" t="s">
        <v>144</v>
      </c>
      <c r="P71" s="13"/>
    </row>
    <row r="72" spans="1:16" ht="45" customHeight="1">
      <c r="A72" s="14" t="s">
        <v>459</v>
      </c>
      <c r="B72" s="13" t="s">
        <v>463</v>
      </c>
      <c r="C72" s="13">
        <v>2010020</v>
      </c>
      <c r="D72" s="47" t="s">
        <v>320</v>
      </c>
      <c r="E72" s="13"/>
      <c r="F72" s="13">
        <v>113</v>
      </c>
      <c r="G72" s="22" t="s">
        <v>263</v>
      </c>
      <c r="H72" s="45">
        <v>109.2</v>
      </c>
      <c r="I72" s="18">
        <v>71131000</v>
      </c>
      <c r="J72" s="19" t="s">
        <v>1320</v>
      </c>
      <c r="K72" s="48">
        <v>744600</v>
      </c>
      <c r="L72" s="13" t="s">
        <v>461</v>
      </c>
      <c r="M72" s="13" t="s">
        <v>461</v>
      </c>
      <c r="N72" s="50" t="s">
        <v>1329</v>
      </c>
      <c r="O72" s="13" t="s">
        <v>144</v>
      </c>
      <c r="P72" s="13"/>
    </row>
    <row r="73" spans="1:16" ht="45" customHeight="1">
      <c r="A73" s="14" t="s">
        <v>460</v>
      </c>
      <c r="B73" s="13" t="s">
        <v>465</v>
      </c>
      <c r="C73" s="13">
        <v>7010000</v>
      </c>
      <c r="D73" s="47" t="s">
        <v>466</v>
      </c>
      <c r="E73" s="13"/>
      <c r="F73" s="14" t="s">
        <v>468</v>
      </c>
      <c r="G73" s="22" t="s">
        <v>469</v>
      </c>
      <c r="H73" s="17">
        <v>206</v>
      </c>
      <c r="I73" s="18">
        <v>71131000</v>
      </c>
      <c r="J73" s="19" t="s">
        <v>1320</v>
      </c>
      <c r="K73" s="48">
        <v>148500</v>
      </c>
      <c r="L73" s="13" t="s">
        <v>467</v>
      </c>
      <c r="M73" s="13" t="s">
        <v>467</v>
      </c>
      <c r="N73" s="50" t="s">
        <v>1323</v>
      </c>
      <c r="O73" s="13" t="s">
        <v>144</v>
      </c>
      <c r="P73" s="13"/>
    </row>
    <row r="74" spans="1:16" ht="51.75" customHeight="1">
      <c r="A74" s="14" t="s">
        <v>464</v>
      </c>
      <c r="B74" s="13" t="s">
        <v>196</v>
      </c>
      <c r="C74" s="13">
        <v>2211</v>
      </c>
      <c r="D74" s="47" t="s">
        <v>186</v>
      </c>
      <c r="E74" s="13"/>
      <c r="F74" s="13">
        <v>796</v>
      </c>
      <c r="G74" s="22" t="s">
        <v>157</v>
      </c>
      <c r="H74" s="17">
        <v>3</v>
      </c>
      <c r="I74" s="18">
        <v>71131000</v>
      </c>
      <c r="J74" s="19" t="s">
        <v>1320</v>
      </c>
      <c r="K74" s="48">
        <v>200000</v>
      </c>
      <c r="L74" s="13" t="s">
        <v>452</v>
      </c>
      <c r="M74" s="13" t="s">
        <v>452</v>
      </c>
      <c r="N74" s="50" t="s">
        <v>1323</v>
      </c>
      <c r="O74" s="13" t="s">
        <v>144</v>
      </c>
      <c r="P74" s="13"/>
    </row>
    <row r="75" spans="1:16" ht="45" customHeight="1">
      <c r="A75" s="14" t="s">
        <v>470</v>
      </c>
      <c r="B75" s="13" t="s">
        <v>197</v>
      </c>
      <c r="C75" s="13">
        <v>2424830</v>
      </c>
      <c r="D75" s="47" t="s">
        <v>187</v>
      </c>
      <c r="E75" s="13"/>
      <c r="F75" s="13">
        <v>796</v>
      </c>
      <c r="G75" s="22" t="s">
        <v>157</v>
      </c>
      <c r="H75" s="17">
        <v>5000</v>
      </c>
      <c r="I75" s="18">
        <v>71131000</v>
      </c>
      <c r="J75" s="19" t="s">
        <v>1320</v>
      </c>
      <c r="K75" s="48">
        <v>200000</v>
      </c>
      <c r="L75" s="13" t="s">
        <v>361</v>
      </c>
      <c r="M75" s="13" t="s">
        <v>361</v>
      </c>
      <c r="N75" s="50" t="s">
        <v>1329</v>
      </c>
      <c r="O75" s="13" t="s">
        <v>144</v>
      </c>
      <c r="P75" s="13"/>
    </row>
    <row r="76" spans="1:16" ht="45" customHeight="1">
      <c r="A76" s="14" t="s">
        <v>471</v>
      </c>
      <c r="B76" s="13" t="s">
        <v>66</v>
      </c>
      <c r="C76" s="13">
        <v>7412040</v>
      </c>
      <c r="D76" s="47" t="s">
        <v>65</v>
      </c>
      <c r="E76" s="13"/>
      <c r="F76" s="13">
        <v>839</v>
      </c>
      <c r="G76" s="22" t="s">
        <v>413</v>
      </c>
      <c r="H76" s="17">
        <v>1</v>
      </c>
      <c r="I76" s="18">
        <v>71131000</v>
      </c>
      <c r="J76" s="19" t="s">
        <v>1320</v>
      </c>
      <c r="K76" s="48">
        <v>150000</v>
      </c>
      <c r="L76" s="13" t="s">
        <v>462</v>
      </c>
      <c r="M76" s="13" t="s">
        <v>472</v>
      </c>
      <c r="N76" s="50" t="s">
        <v>1324</v>
      </c>
      <c r="O76" s="13" t="s">
        <v>144</v>
      </c>
      <c r="P76" s="13"/>
    </row>
    <row r="77" spans="1:16" ht="45" customHeight="1">
      <c r="A77" s="14" t="s">
        <v>1422</v>
      </c>
      <c r="B77" s="14" t="s">
        <v>249</v>
      </c>
      <c r="C77" s="14" t="s">
        <v>251</v>
      </c>
      <c r="D77" s="47" t="s">
        <v>476</v>
      </c>
      <c r="E77" s="13"/>
      <c r="F77" s="13">
        <v>796</v>
      </c>
      <c r="G77" s="22" t="s">
        <v>157</v>
      </c>
      <c r="H77" s="17">
        <v>1</v>
      </c>
      <c r="I77" s="18">
        <v>71131000</v>
      </c>
      <c r="J77" s="19" t="s">
        <v>1320</v>
      </c>
      <c r="K77" s="48">
        <v>1336990</v>
      </c>
      <c r="L77" s="13" t="s">
        <v>444</v>
      </c>
      <c r="M77" s="13" t="s">
        <v>444</v>
      </c>
      <c r="N77" s="50" t="s">
        <v>478</v>
      </c>
      <c r="O77" s="13" t="s">
        <v>176</v>
      </c>
      <c r="P77" s="13"/>
    </row>
    <row r="78" spans="1:16" ht="134.25" customHeight="1">
      <c r="A78" s="14" t="s">
        <v>1423</v>
      </c>
      <c r="B78" s="14" t="s">
        <v>1371</v>
      </c>
      <c r="C78" s="13">
        <v>6023010</v>
      </c>
      <c r="D78" s="47" t="s">
        <v>477</v>
      </c>
      <c r="E78" s="13"/>
      <c r="F78" s="13">
        <v>839</v>
      </c>
      <c r="G78" s="16" t="s">
        <v>142</v>
      </c>
      <c r="H78" s="45" t="s">
        <v>188</v>
      </c>
      <c r="I78" s="18">
        <v>71100000</v>
      </c>
      <c r="J78" s="19" t="s">
        <v>44</v>
      </c>
      <c r="K78" s="48">
        <v>328194</v>
      </c>
      <c r="L78" s="13" t="s">
        <v>444</v>
      </c>
      <c r="M78" s="13" t="s">
        <v>444</v>
      </c>
      <c r="N78" s="50" t="s">
        <v>1329</v>
      </c>
      <c r="O78" s="13" t="s">
        <v>144</v>
      </c>
      <c r="P78" s="13"/>
    </row>
    <row r="79" spans="1:16" ht="75" customHeight="1">
      <c r="A79" s="14" t="s">
        <v>1424</v>
      </c>
      <c r="B79" s="13" t="s">
        <v>1366</v>
      </c>
      <c r="C79" s="13">
        <v>9460000</v>
      </c>
      <c r="D79" s="47" t="s">
        <v>479</v>
      </c>
      <c r="E79" s="13"/>
      <c r="F79" s="13">
        <v>839</v>
      </c>
      <c r="G79" s="16" t="s">
        <v>142</v>
      </c>
      <c r="H79" s="45" t="s">
        <v>188</v>
      </c>
      <c r="I79" s="18">
        <v>71100000</v>
      </c>
      <c r="J79" s="19" t="s">
        <v>44</v>
      </c>
      <c r="K79" s="48">
        <v>522000</v>
      </c>
      <c r="L79" s="13" t="s">
        <v>462</v>
      </c>
      <c r="M79" s="13" t="s">
        <v>462</v>
      </c>
      <c r="N79" s="50" t="s">
        <v>1329</v>
      </c>
      <c r="O79" s="13" t="s">
        <v>144</v>
      </c>
      <c r="P79" s="13"/>
    </row>
    <row r="80" spans="1:16" ht="78.75" customHeight="1">
      <c r="A80" s="14" t="s">
        <v>1425</v>
      </c>
      <c r="B80" s="13" t="s">
        <v>1366</v>
      </c>
      <c r="C80" s="13">
        <v>9460000</v>
      </c>
      <c r="D80" s="47" t="s">
        <v>480</v>
      </c>
      <c r="E80" s="13"/>
      <c r="F80" s="13">
        <v>839</v>
      </c>
      <c r="G80" s="16" t="s">
        <v>142</v>
      </c>
      <c r="H80" s="45" t="s">
        <v>188</v>
      </c>
      <c r="I80" s="18">
        <v>71100000</v>
      </c>
      <c r="J80" s="19" t="s">
        <v>44</v>
      </c>
      <c r="K80" s="48">
        <v>381961</v>
      </c>
      <c r="L80" s="13" t="s">
        <v>462</v>
      </c>
      <c r="M80" s="13" t="s">
        <v>462</v>
      </c>
      <c r="N80" s="50" t="s">
        <v>1329</v>
      </c>
      <c r="O80" s="13" t="s">
        <v>144</v>
      </c>
      <c r="P80" s="13"/>
    </row>
    <row r="81" spans="1:16" ht="78.75" customHeight="1">
      <c r="A81" s="14" t="s">
        <v>1426</v>
      </c>
      <c r="B81" s="13">
        <v>36</v>
      </c>
      <c r="C81" s="13">
        <v>3695170</v>
      </c>
      <c r="D81" s="47" t="s">
        <v>481</v>
      </c>
      <c r="E81" s="13"/>
      <c r="F81" s="13">
        <v>796</v>
      </c>
      <c r="G81" s="22" t="s">
        <v>157</v>
      </c>
      <c r="H81" s="17">
        <v>1</v>
      </c>
      <c r="I81" s="18">
        <v>71131000</v>
      </c>
      <c r="J81" s="19" t="s">
        <v>1320</v>
      </c>
      <c r="K81" s="48">
        <v>135000</v>
      </c>
      <c r="L81" s="13" t="s">
        <v>462</v>
      </c>
      <c r="M81" s="13" t="s">
        <v>462</v>
      </c>
      <c r="N81" s="50" t="s">
        <v>1323</v>
      </c>
      <c r="O81" s="13" t="s">
        <v>144</v>
      </c>
      <c r="P81" s="13"/>
    </row>
    <row r="82" spans="1:16" ht="78.75" customHeight="1">
      <c r="A82" s="14" t="s">
        <v>1427</v>
      </c>
      <c r="B82" s="13" t="s">
        <v>1366</v>
      </c>
      <c r="C82" s="13">
        <v>9460000</v>
      </c>
      <c r="D82" s="47" t="s">
        <v>482</v>
      </c>
      <c r="E82" s="13"/>
      <c r="F82" s="13">
        <v>839</v>
      </c>
      <c r="G82" s="16" t="s">
        <v>142</v>
      </c>
      <c r="H82" s="17">
        <v>1</v>
      </c>
      <c r="I82" s="18">
        <v>71131000</v>
      </c>
      <c r="J82" s="19" t="s">
        <v>1320</v>
      </c>
      <c r="K82" s="48">
        <v>300483</v>
      </c>
      <c r="L82" s="13" t="s">
        <v>462</v>
      </c>
      <c r="M82" s="13" t="s">
        <v>462</v>
      </c>
      <c r="N82" s="50" t="s">
        <v>1323</v>
      </c>
      <c r="O82" s="13" t="s">
        <v>144</v>
      </c>
      <c r="P82" s="13"/>
    </row>
    <row r="83" spans="1:16" ht="213.75" customHeight="1">
      <c r="A83" s="14" t="s">
        <v>1428</v>
      </c>
      <c r="B83" s="13" t="s">
        <v>1366</v>
      </c>
      <c r="C83" s="13">
        <v>9460000</v>
      </c>
      <c r="D83" s="47" t="s">
        <v>483</v>
      </c>
      <c r="E83" s="13"/>
      <c r="F83" s="13">
        <v>839</v>
      </c>
      <c r="G83" s="16" t="s">
        <v>142</v>
      </c>
      <c r="H83" s="45" t="s">
        <v>188</v>
      </c>
      <c r="I83" s="18">
        <v>71100000</v>
      </c>
      <c r="J83" s="19" t="s">
        <v>44</v>
      </c>
      <c r="K83" s="48">
        <v>299400</v>
      </c>
      <c r="L83" s="13" t="s">
        <v>462</v>
      </c>
      <c r="M83" s="13" t="s">
        <v>462</v>
      </c>
      <c r="N83" s="50" t="s">
        <v>1323</v>
      </c>
      <c r="O83" s="13" t="s">
        <v>144</v>
      </c>
      <c r="P83" s="13"/>
    </row>
    <row r="84" spans="1:16" ht="102" customHeight="1">
      <c r="A84" s="14" t="s">
        <v>1429</v>
      </c>
      <c r="B84" s="13" t="s">
        <v>1366</v>
      </c>
      <c r="C84" s="13">
        <v>9460000</v>
      </c>
      <c r="D84" s="47" t="s">
        <v>484</v>
      </c>
      <c r="E84" s="13"/>
      <c r="F84" s="13">
        <v>839</v>
      </c>
      <c r="G84" s="16" t="s">
        <v>142</v>
      </c>
      <c r="H84" s="45" t="s">
        <v>188</v>
      </c>
      <c r="I84" s="18">
        <v>71100000</v>
      </c>
      <c r="J84" s="19" t="s">
        <v>44</v>
      </c>
      <c r="K84" s="48">
        <v>300483</v>
      </c>
      <c r="L84" s="13" t="s">
        <v>462</v>
      </c>
      <c r="M84" s="13" t="s">
        <v>462</v>
      </c>
      <c r="N84" s="50" t="s">
        <v>1323</v>
      </c>
      <c r="O84" s="13" t="s">
        <v>144</v>
      </c>
      <c r="P84" s="13"/>
    </row>
    <row r="85" spans="1:16" ht="285.75" customHeight="1">
      <c r="A85" s="14" t="s">
        <v>1430</v>
      </c>
      <c r="B85" s="13" t="s">
        <v>486</v>
      </c>
      <c r="C85" s="13">
        <v>3190160</v>
      </c>
      <c r="D85" s="47" t="s">
        <v>485</v>
      </c>
      <c r="E85" s="13"/>
      <c r="F85" s="13">
        <v>839</v>
      </c>
      <c r="G85" s="16" t="s">
        <v>142</v>
      </c>
      <c r="H85" s="45" t="s">
        <v>188</v>
      </c>
      <c r="I85" s="18">
        <v>71100000</v>
      </c>
      <c r="J85" s="19" t="s">
        <v>44</v>
      </c>
      <c r="K85" s="48">
        <v>100000</v>
      </c>
      <c r="L85" s="13" t="s">
        <v>462</v>
      </c>
      <c r="M85" s="13" t="s">
        <v>462</v>
      </c>
      <c r="N85" s="50" t="s">
        <v>1323</v>
      </c>
      <c r="O85" s="13" t="s">
        <v>144</v>
      </c>
      <c r="P85" s="13"/>
    </row>
    <row r="86" spans="1:16" ht="99" customHeight="1">
      <c r="A86" s="14" t="s">
        <v>1431</v>
      </c>
      <c r="B86" s="13" t="s">
        <v>38</v>
      </c>
      <c r="C86" s="13">
        <v>2320313</v>
      </c>
      <c r="D86" s="47" t="s">
        <v>487</v>
      </c>
      <c r="E86" s="13"/>
      <c r="F86" s="13">
        <v>168</v>
      </c>
      <c r="G86" s="16" t="s">
        <v>262</v>
      </c>
      <c r="H86" s="45" t="s">
        <v>488</v>
      </c>
      <c r="I86" s="18">
        <v>71100000</v>
      </c>
      <c r="J86" s="19" t="s">
        <v>44</v>
      </c>
      <c r="K86" s="48">
        <v>13970772</v>
      </c>
      <c r="L86" s="21" t="s">
        <v>422</v>
      </c>
      <c r="M86" s="13" t="s">
        <v>490</v>
      </c>
      <c r="N86" s="50" t="s">
        <v>1329</v>
      </c>
      <c r="O86" s="13" t="s">
        <v>144</v>
      </c>
      <c r="P86" s="13"/>
    </row>
    <row r="87" spans="1:16" ht="124.5" customHeight="1">
      <c r="A87" s="14" t="s">
        <v>1432</v>
      </c>
      <c r="B87" s="13" t="s">
        <v>38</v>
      </c>
      <c r="C87" s="13">
        <v>2320313</v>
      </c>
      <c r="D87" s="47" t="s">
        <v>19</v>
      </c>
      <c r="E87" s="13"/>
      <c r="F87" s="13">
        <v>168</v>
      </c>
      <c r="G87" s="16" t="s">
        <v>262</v>
      </c>
      <c r="H87" s="45" t="s">
        <v>489</v>
      </c>
      <c r="I87" s="18">
        <v>71100000</v>
      </c>
      <c r="J87" s="19" t="s">
        <v>44</v>
      </c>
      <c r="K87" s="48">
        <v>1046160</v>
      </c>
      <c r="L87" s="21" t="s">
        <v>422</v>
      </c>
      <c r="M87" s="13" t="s">
        <v>490</v>
      </c>
      <c r="N87" s="50" t="s">
        <v>1329</v>
      </c>
      <c r="O87" s="13" t="s">
        <v>144</v>
      </c>
      <c r="P87" s="13"/>
    </row>
    <row r="88" spans="1:16" ht="89.25" customHeight="1">
      <c r="A88" s="14" t="s">
        <v>1433</v>
      </c>
      <c r="B88" s="13">
        <v>33</v>
      </c>
      <c r="C88" s="13">
        <v>3313127</v>
      </c>
      <c r="D88" s="47" t="s">
        <v>491</v>
      </c>
      <c r="E88" s="13"/>
      <c r="F88" s="13">
        <v>796</v>
      </c>
      <c r="G88" s="22" t="s">
        <v>157</v>
      </c>
      <c r="H88" s="45" t="s">
        <v>492</v>
      </c>
      <c r="I88" s="18">
        <v>71131000</v>
      </c>
      <c r="J88" s="19" t="s">
        <v>1320</v>
      </c>
      <c r="K88" s="48">
        <v>387580.67</v>
      </c>
      <c r="L88" s="13" t="s">
        <v>490</v>
      </c>
      <c r="M88" s="13" t="s">
        <v>490</v>
      </c>
      <c r="N88" s="50" t="s">
        <v>1329</v>
      </c>
      <c r="O88" s="13" t="s">
        <v>144</v>
      </c>
      <c r="P88" s="13"/>
    </row>
    <row r="89" spans="1:16" ht="83.25" customHeight="1">
      <c r="A89" s="14" t="s">
        <v>1434</v>
      </c>
      <c r="B89" s="13" t="s">
        <v>501</v>
      </c>
      <c r="C89" s="13">
        <v>3313122</v>
      </c>
      <c r="D89" s="47" t="s">
        <v>493</v>
      </c>
      <c r="E89" s="13"/>
      <c r="F89" s="13">
        <v>796</v>
      </c>
      <c r="G89" s="22" t="s">
        <v>157</v>
      </c>
      <c r="H89" s="45" t="s">
        <v>494</v>
      </c>
      <c r="I89" s="18">
        <v>71131000</v>
      </c>
      <c r="J89" s="19" t="s">
        <v>1320</v>
      </c>
      <c r="K89" s="48">
        <v>217384</v>
      </c>
      <c r="L89" s="13" t="s">
        <v>490</v>
      </c>
      <c r="M89" s="13" t="s">
        <v>490</v>
      </c>
      <c r="N89" s="50" t="s">
        <v>1329</v>
      </c>
      <c r="O89" s="13" t="s">
        <v>144</v>
      </c>
      <c r="P89" s="13"/>
    </row>
    <row r="90" spans="1:16" ht="65.25" customHeight="1">
      <c r="A90" s="14" t="s">
        <v>1434</v>
      </c>
      <c r="B90" s="13" t="s">
        <v>1366</v>
      </c>
      <c r="C90" s="13">
        <v>9460000</v>
      </c>
      <c r="D90" s="47" t="s">
        <v>495</v>
      </c>
      <c r="E90" s="13"/>
      <c r="F90" s="13">
        <v>796</v>
      </c>
      <c r="G90" s="22" t="s">
        <v>157</v>
      </c>
      <c r="H90" s="45" t="s">
        <v>496</v>
      </c>
      <c r="I90" s="18">
        <v>71131000</v>
      </c>
      <c r="J90" s="19" t="s">
        <v>1320</v>
      </c>
      <c r="K90" s="48">
        <v>3238996</v>
      </c>
      <c r="L90" s="13" t="s">
        <v>490</v>
      </c>
      <c r="M90" s="13" t="s">
        <v>490</v>
      </c>
      <c r="N90" s="50" t="s">
        <v>1329</v>
      </c>
      <c r="O90" s="13" t="s">
        <v>144</v>
      </c>
      <c r="P90" s="13"/>
    </row>
    <row r="91" spans="1:16" ht="87" customHeight="1">
      <c r="A91" s="14" t="s">
        <v>1435</v>
      </c>
      <c r="B91" s="13" t="s">
        <v>1366</v>
      </c>
      <c r="C91" s="13">
        <v>9460000</v>
      </c>
      <c r="D91" s="47" t="s">
        <v>497</v>
      </c>
      <c r="E91" s="13"/>
      <c r="F91" s="13">
        <v>796</v>
      </c>
      <c r="G91" s="22" t="s">
        <v>157</v>
      </c>
      <c r="H91" s="45" t="s">
        <v>498</v>
      </c>
      <c r="I91" s="18">
        <v>71131000</v>
      </c>
      <c r="J91" s="19" t="s">
        <v>1320</v>
      </c>
      <c r="K91" s="48">
        <v>1943695.14</v>
      </c>
      <c r="L91" s="13" t="s">
        <v>490</v>
      </c>
      <c r="M91" s="13" t="s">
        <v>490</v>
      </c>
      <c r="N91" s="50" t="s">
        <v>1329</v>
      </c>
      <c r="O91" s="13" t="s">
        <v>144</v>
      </c>
      <c r="P91" s="13"/>
    </row>
    <row r="92" spans="1:16" ht="87" customHeight="1">
      <c r="A92" s="14" t="s">
        <v>1436</v>
      </c>
      <c r="B92" s="13" t="s">
        <v>1361</v>
      </c>
      <c r="C92" s="13">
        <v>4521103</v>
      </c>
      <c r="D92" s="47" t="s">
        <v>499</v>
      </c>
      <c r="E92" s="13"/>
      <c r="F92" s="13">
        <v>796</v>
      </c>
      <c r="G92" s="22" t="s">
        <v>157</v>
      </c>
      <c r="H92" s="45" t="s">
        <v>188</v>
      </c>
      <c r="I92" s="18">
        <v>71131000</v>
      </c>
      <c r="J92" s="19" t="s">
        <v>1320</v>
      </c>
      <c r="K92" s="48">
        <v>475722.5</v>
      </c>
      <c r="L92" s="13" t="s">
        <v>490</v>
      </c>
      <c r="M92" s="13" t="s">
        <v>490</v>
      </c>
      <c r="N92" s="50" t="s">
        <v>1329</v>
      </c>
      <c r="O92" s="13" t="s">
        <v>144</v>
      </c>
      <c r="P92" s="13"/>
    </row>
    <row r="93" spans="1:16" ht="205.5" customHeight="1">
      <c r="A93" s="14" t="s">
        <v>1437</v>
      </c>
      <c r="B93" s="13" t="s">
        <v>1366</v>
      </c>
      <c r="C93" s="13">
        <v>9460000</v>
      </c>
      <c r="D93" s="47" t="s">
        <v>500</v>
      </c>
      <c r="E93" s="13"/>
      <c r="F93" s="13">
        <v>839</v>
      </c>
      <c r="G93" s="16" t="s">
        <v>142</v>
      </c>
      <c r="H93" s="45" t="s">
        <v>188</v>
      </c>
      <c r="I93" s="18">
        <v>71112000</v>
      </c>
      <c r="J93" s="19" t="s">
        <v>1326</v>
      </c>
      <c r="K93" s="48">
        <v>290000</v>
      </c>
      <c r="L93" s="13" t="s">
        <v>490</v>
      </c>
      <c r="M93" s="13" t="s">
        <v>490</v>
      </c>
      <c r="N93" s="50" t="s">
        <v>1323</v>
      </c>
      <c r="O93" s="13" t="s">
        <v>144</v>
      </c>
      <c r="P93" s="13"/>
    </row>
    <row r="94" spans="1:16" ht="179.25" customHeight="1">
      <c r="A94" s="14" t="s">
        <v>1438</v>
      </c>
      <c r="B94" s="13" t="s">
        <v>310</v>
      </c>
      <c r="C94" s="13">
        <v>4560220</v>
      </c>
      <c r="D94" s="47" t="s">
        <v>502</v>
      </c>
      <c r="E94" s="13"/>
      <c r="F94" s="13">
        <v>839</v>
      </c>
      <c r="G94" s="16" t="s">
        <v>142</v>
      </c>
      <c r="H94" s="45" t="s">
        <v>188</v>
      </c>
      <c r="I94" s="18">
        <v>71100000</v>
      </c>
      <c r="J94" s="19" t="s">
        <v>44</v>
      </c>
      <c r="K94" s="48">
        <v>1141333.36</v>
      </c>
      <c r="L94" s="13" t="s">
        <v>490</v>
      </c>
      <c r="M94" s="13" t="s">
        <v>490</v>
      </c>
      <c r="N94" s="50" t="s">
        <v>1329</v>
      </c>
      <c r="O94" s="13" t="s">
        <v>144</v>
      </c>
      <c r="P94" s="13"/>
    </row>
    <row r="95" spans="1:16" ht="109.5" customHeight="1">
      <c r="A95" s="14" t="s">
        <v>1439</v>
      </c>
      <c r="B95" s="13" t="s">
        <v>34</v>
      </c>
      <c r="C95" s="13">
        <v>701</v>
      </c>
      <c r="D95" s="47" t="s">
        <v>503</v>
      </c>
      <c r="E95" s="13"/>
      <c r="F95" s="13">
        <v>113</v>
      </c>
      <c r="G95" s="22" t="s">
        <v>263</v>
      </c>
      <c r="H95" s="45" t="s">
        <v>507</v>
      </c>
      <c r="I95" s="18">
        <v>71112000014</v>
      </c>
      <c r="J95" s="19" t="s">
        <v>202</v>
      </c>
      <c r="K95" s="48" t="s">
        <v>508</v>
      </c>
      <c r="L95" s="13" t="s">
        <v>461</v>
      </c>
      <c r="M95" s="13" t="s">
        <v>461</v>
      </c>
      <c r="N95" s="50" t="s">
        <v>1323</v>
      </c>
      <c r="O95" s="13" t="s">
        <v>144</v>
      </c>
      <c r="P95" s="13"/>
    </row>
    <row r="96" spans="1:16" ht="109.5" customHeight="1">
      <c r="A96" s="14" t="s">
        <v>1440</v>
      </c>
      <c r="B96" s="14" t="s">
        <v>1371</v>
      </c>
      <c r="C96" s="13">
        <v>6023010</v>
      </c>
      <c r="D96" s="47" t="s">
        <v>504</v>
      </c>
      <c r="E96" s="13"/>
      <c r="F96" s="13">
        <v>839</v>
      </c>
      <c r="G96" s="16" t="s">
        <v>142</v>
      </c>
      <c r="H96" s="45" t="s">
        <v>188</v>
      </c>
      <c r="I96" s="18">
        <v>71119000</v>
      </c>
      <c r="J96" s="19" t="s">
        <v>505</v>
      </c>
      <c r="K96" s="48">
        <v>500000</v>
      </c>
      <c r="L96" s="13" t="s">
        <v>461</v>
      </c>
      <c r="M96" s="13" t="s">
        <v>461</v>
      </c>
      <c r="N96" s="50" t="s">
        <v>1323</v>
      </c>
      <c r="O96" s="13" t="s">
        <v>144</v>
      </c>
      <c r="P96" s="13"/>
    </row>
    <row r="97" spans="1:16" ht="121.5" customHeight="1">
      <c r="A97" s="14" t="s">
        <v>1441</v>
      </c>
      <c r="B97" s="13" t="s">
        <v>34</v>
      </c>
      <c r="C97" s="13">
        <v>701</v>
      </c>
      <c r="D97" s="47" t="s">
        <v>506</v>
      </c>
      <c r="E97" s="13"/>
      <c r="F97" s="13">
        <v>839</v>
      </c>
      <c r="G97" s="16" t="s">
        <v>142</v>
      </c>
      <c r="H97" s="45" t="s">
        <v>188</v>
      </c>
      <c r="I97" s="18">
        <v>71119000</v>
      </c>
      <c r="J97" s="19" t="s">
        <v>505</v>
      </c>
      <c r="K97" s="48">
        <v>1418664</v>
      </c>
      <c r="L97" s="13" t="s">
        <v>461</v>
      </c>
      <c r="M97" s="13" t="s">
        <v>461</v>
      </c>
      <c r="N97" s="50" t="s">
        <v>1323</v>
      </c>
      <c r="O97" s="13" t="s">
        <v>144</v>
      </c>
      <c r="P97" s="13"/>
    </row>
    <row r="98" spans="1:16" ht="94.5" customHeight="1">
      <c r="A98" s="14" t="s">
        <v>1442</v>
      </c>
      <c r="B98" s="13" t="s">
        <v>1366</v>
      </c>
      <c r="C98" s="13">
        <v>9460000</v>
      </c>
      <c r="D98" s="47" t="s">
        <v>509</v>
      </c>
      <c r="E98" s="13"/>
      <c r="F98" s="13">
        <v>839</v>
      </c>
      <c r="G98" s="16" t="s">
        <v>142</v>
      </c>
      <c r="H98" s="45" t="s">
        <v>188</v>
      </c>
      <c r="I98" s="18">
        <v>71112000014</v>
      </c>
      <c r="J98" s="19" t="s">
        <v>202</v>
      </c>
      <c r="K98" s="48">
        <v>19958800.84</v>
      </c>
      <c r="L98" s="13" t="s">
        <v>461</v>
      </c>
      <c r="M98" s="13" t="s">
        <v>461</v>
      </c>
      <c r="N98" s="50" t="s">
        <v>1329</v>
      </c>
      <c r="O98" s="13" t="s">
        <v>144</v>
      </c>
      <c r="P98" s="13"/>
    </row>
    <row r="99" spans="1:16" ht="94.5" customHeight="1">
      <c r="A99" s="14" t="s">
        <v>1443</v>
      </c>
      <c r="B99" s="13" t="s">
        <v>511</v>
      </c>
      <c r="C99" s="13">
        <v>3120470</v>
      </c>
      <c r="D99" s="47" t="s">
        <v>510</v>
      </c>
      <c r="E99" s="13"/>
      <c r="F99" s="13">
        <v>796</v>
      </c>
      <c r="G99" s="22" t="s">
        <v>157</v>
      </c>
      <c r="H99" s="45" t="s">
        <v>188</v>
      </c>
      <c r="I99" s="18">
        <v>71131000</v>
      </c>
      <c r="J99" s="19" t="s">
        <v>1320</v>
      </c>
      <c r="K99" s="48">
        <v>1023829.25</v>
      </c>
      <c r="L99" s="13" t="s">
        <v>461</v>
      </c>
      <c r="M99" s="13" t="s">
        <v>461</v>
      </c>
      <c r="N99" s="50" t="s">
        <v>1329</v>
      </c>
      <c r="O99" s="13" t="s">
        <v>144</v>
      </c>
      <c r="P99" s="13"/>
    </row>
    <row r="100" spans="1:16" ht="94.5" customHeight="1">
      <c r="A100" s="14" t="s">
        <v>1444</v>
      </c>
      <c r="B100" s="13" t="s">
        <v>513</v>
      </c>
      <c r="C100" s="13">
        <v>3131150</v>
      </c>
      <c r="D100" s="47" t="s">
        <v>512</v>
      </c>
      <c r="E100" s="13"/>
      <c r="F100" s="13">
        <v>839</v>
      </c>
      <c r="G100" s="16" t="s">
        <v>142</v>
      </c>
      <c r="H100" s="45" t="s">
        <v>188</v>
      </c>
      <c r="I100" s="18">
        <v>71131000</v>
      </c>
      <c r="J100" s="19" t="s">
        <v>1320</v>
      </c>
      <c r="K100" s="48">
        <v>559374.64</v>
      </c>
      <c r="L100" s="13" t="s">
        <v>461</v>
      </c>
      <c r="M100" s="13" t="s">
        <v>461</v>
      </c>
      <c r="N100" s="50" t="s">
        <v>1329</v>
      </c>
      <c r="O100" s="13" t="s">
        <v>144</v>
      </c>
      <c r="P100" s="13"/>
    </row>
    <row r="101" spans="1:16" ht="94.5" customHeight="1">
      <c r="A101" s="14" t="s">
        <v>1459</v>
      </c>
      <c r="B101" s="13" t="s">
        <v>1372</v>
      </c>
      <c r="C101" s="13">
        <v>5020000</v>
      </c>
      <c r="D101" s="47" t="s">
        <v>514</v>
      </c>
      <c r="E101" s="13"/>
      <c r="F101" s="13">
        <v>839</v>
      </c>
      <c r="G101" s="16" t="s">
        <v>142</v>
      </c>
      <c r="H101" s="45" t="s">
        <v>188</v>
      </c>
      <c r="I101" s="18">
        <v>71100000</v>
      </c>
      <c r="J101" s="19" t="s">
        <v>44</v>
      </c>
      <c r="K101" s="48">
        <v>400000</v>
      </c>
      <c r="L101" s="13" t="s">
        <v>461</v>
      </c>
      <c r="M101" s="13" t="s">
        <v>461</v>
      </c>
      <c r="N101" s="50" t="s">
        <v>1323</v>
      </c>
      <c r="O101" s="13" t="s">
        <v>144</v>
      </c>
      <c r="P101" s="13"/>
    </row>
    <row r="102" spans="1:16" ht="94.5" customHeight="1">
      <c r="A102" s="14" t="s">
        <v>7</v>
      </c>
      <c r="B102" s="13" t="s">
        <v>1366</v>
      </c>
      <c r="C102" s="13">
        <v>9460000</v>
      </c>
      <c r="D102" s="47" t="s">
        <v>515</v>
      </c>
      <c r="E102" s="13"/>
      <c r="F102" s="13">
        <v>839</v>
      </c>
      <c r="G102" s="16" t="s">
        <v>142</v>
      </c>
      <c r="H102" s="45" t="s">
        <v>188</v>
      </c>
      <c r="I102" s="18">
        <v>71100000</v>
      </c>
      <c r="J102" s="19" t="s">
        <v>44</v>
      </c>
      <c r="K102" s="48">
        <v>4668000</v>
      </c>
      <c r="L102" s="13" t="s">
        <v>461</v>
      </c>
      <c r="M102" s="13" t="s">
        <v>461</v>
      </c>
      <c r="N102" s="50" t="s">
        <v>1329</v>
      </c>
      <c r="O102" s="13" t="s">
        <v>144</v>
      </c>
      <c r="P102" s="13"/>
    </row>
    <row r="103" spans="1:16" ht="94.5" customHeight="1">
      <c r="A103" s="14" t="s">
        <v>8</v>
      </c>
      <c r="B103" s="13" t="s">
        <v>1366</v>
      </c>
      <c r="C103" s="13">
        <v>9460000</v>
      </c>
      <c r="D103" s="47" t="s">
        <v>517</v>
      </c>
      <c r="E103" s="13"/>
      <c r="F103" s="13">
        <v>839</v>
      </c>
      <c r="G103" s="16" t="s">
        <v>142</v>
      </c>
      <c r="H103" s="45" t="s">
        <v>188</v>
      </c>
      <c r="I103" s="18">
        <v>71131000</v>
      </c>
      <c r="J103" s="19" t="s">
        <v>1320</v>
      </c>
      <c r="K103" s="48">
        <v>332152.8</v>
      </c>
      <c r="L103" s="13" t="s">
        <v>461</v>
      </c>
      <c r="M103" s="13" t="s">
        <v>461</v>
      </c>
      <c r="N103" s="50" t="s">
        <v>1329</v>
      </c>
      <c r="O103" s="13" t="s">
        <v>144</v>
      </c>
      <c r="P103" s="13"/>
    </row>
    <row r="104" spans="1:16" ht="94.5" customHeight="1">
      <c r="A104" s="14" t="s">
        <v>264</v>
      </c>
      <c r="B104" s="13" t="s">
        <v>1366</v>
      </c>
      <c r="C104" s="13">
        <v>9460000</v>
      </c>
      <c r="D104" s="47" t="s">
        <v>516</v>
      </c>
      <c r="E104" s="13"/>
      <c r="F104" s="13">
        <v>839</v>
      </c>
      <c r="G104" s="16" t="s">
        <v>142</v>
      </c>
      <c r="H104" s="45" t="s">
        <v>188</v>
      </c>
      <c r="I104" s="18">
        <v>71131000</v>
      </c>
      <c r="J104" s="19" t="s">
        <v>1320</v>
      </c>
      <c r="K104" s="48">
        <v>495825.18</v>
      </c>
      <c r="L104" s="13" t="s">
        <v>461</v>
      </c>
      <c r="M104" s="13" t="s">
        <v>461</v>
      </c>
      <c r="N104" s="50" t="s">
        <v>1329</v>
      </c>
      <c r="O104" s="13" t="s">
        <v>144</v>
      </c>
      <c r="P104" s="13"/>
    </row>
    <row r="105" spans="1:16" ht="153.75" customHeight="1">
      <c r="A105" s="14" t="s">
        <v>284</v>
      </c>
      <c r="B105" s="13" t="s">
        <v>1372</v>
      </c>
      <c r="C105" s="13">
        <v>5020000</v>
      </c>
      <c r="D105" s="47" t="s">
        <v>519</v>
      </c>
      <c r="E105" s="13"/>
      <c r="F105" s="13">
        <v>839</v>
      </c>
      <c r="G105" s="16" t="s">
        <v>142</v>
      </c>
      <c r="H105" s="45" t="s">
        <v>188</v>
      </c>
      <c r="I105" s="18">
        <v>71134000000</v>
      </c>
      <c r="J105" s="19" t="s">
        <v>521</v>
      </c>
      <c r="K105" s="48">
        <v>125000</v>
      </c>
      <c r="L105" s="13" t="s">
        <v>520</v>
      </c>
      <c r="M105" s="13" t="s">
        <v>520</v>
      </c>
      <c r="N105" s="50" t="s">
        <v>1323</v>
      </c>
      <c r="O105" s="13" t="s">
        <v>144</v>
      </c>
      <c r="P105" s="13"/>
    </row>
    <row r="106" spans="1:16" ht="94.5" customHeight="1">
      <c r="A106" s="14" t="s">
        <v>291</v>
      </c>
      <c r="B106" s="14" t="s">
        <v>1371</v>
      </c>
      <c r="C106" s="13">
        <v>6023010</v>
      </c>
      <c r="D106" s="47" t="s">
        <v>518</v>
      </c>
      <c r="E106" s="13"/>
      <c r="F106" s="13">
        <v>839</v>
      </c>
      <c r="G106" s="16" t="s">
        <v>142</v>
      </c>
      <c r="H106" s="45" t="s">
        <v>188</v>
      </c>
      <c r="I106" s="18">
        <v>71100000</v>
      </c>
      <c r="J106" s="19" t="s">
        <v>44</v>
      </c>
      <c r="K106" s="48">
        <v>226290</v>
      </c>
      <c r="L106" s="13" t="s">
        <v>520</v>
      </c>
      <c r="M106" s="13" t="s">
        <v>520</v>
      </c>
      <c r="N106" s="50" t="s">
        <v>1323</v>
      </c>
      <c r="O106" s="13" t="s">
        <v>144</v>
      </c>
      <c r="P106" s="13"/>
    </row>
    <row r="107" spans="1:16" ht="94.5" customHeight="1">
      <c r="A107" s="14" t="s">
        <v>292</v>
      </c>
      <c r="B107" s="13" t="s">
        <v>1366</v>
      </c>
      <c r="C107" s="13">
        <v>9460000</v>
      </c>
      <c r="D107" s="47" t="s">
        <v>522</v>
      </c>
      <c r="E107" s="13"/>
      <c r="F107" s="13">
        <v>839</v>
      </c>
      <c r="G107" s="16" t="s">
        <v>142</v>
      </c>
      <c r="H107" s="45" t="s">
        <v>188</v>
      </c>
      <c r="I107" s="18">
        <v>71131000</v>
      </c>
      <c r="J107" s="19" t="s">
        <v>1320</v>
      </c>
      <c r="K107" s="48">
        <v>128746.8</v>
      </c>
      <c r="L107" s="13" t="s">
        <v>452</v>
      </c>
      <c r="M107" s="13" t="s">
        <v>452</v>
      </c>
      <c r="N107" s="50" t="s">
        <v>1323</v>
      </c>
      <c r="O107" s="13" t="s">
        <v>144</v>
      </c>
      <c r="P107" s="13"/>
    </row>
    <row r="108" spans="1:16" ht="94.5" customHeight="1">
      <c r="A108" s="14" t="s">
        <v>9</v>
      </c>
      <c r="B108" s="13" t="s">
        <v>1366</v>
      </c>
      <c r="C108" s="13">
        <v>9460000</v>
      </c>
      <c r="D108" s="47" t="s">
        <v>523</v>
      </c>
      <c r="E108" s="13"/>
      <c r="F108" s="13">
        <v>839</v>
      </c>
      <c r="G108" s="16" t="s">
        <v>142</v>
      </c>
      <c r="H108" s="45" t="s">
        <v>188</v>
      </c>
      <c r="I108" s="18">
        <v>71100000</v>
      </c>
      <c r="J108" s="19" t="s">
        <v>44</v>
      </c>
      <c r="K108" s="48">
        <v>190119.6</v>
      </c>
      <c r="L108" s="13" t="s">
        <v>452</v>
      </c>
      <c r="M108" s="13" t="s">
        <v>452</v>
      </c>
      <c r="N108" s="50" t="s">
        <v>1323</v>
      </c>
      <c r="O108" s="13" t="s">
        <v>144</v>
      </c>
      <c r="P108" s="13"/>
    </row>
    <row r="109" spans="1:16" ht="94.5" customHeight="1">
      <c r="A109" s="14" t="s">
        <v>10</v>
      </c>
      <c r="B109" s="13" t="s">
        <v>1366</v>
      </c>
      <c r="C109" s="13">
        <v>9460000</v>
      </c>
      <c r="D109" s="47" t="s">
        <v>524</v>
      </c>
      <c r="E109" s="13"/>
      <c r="F109" s="13">
        <v>839</v>
      </c>
      <c r="G109" s="16" t="s">
        <v>142</v>
      </c>
      <c r="H109" s="45" t="s">
        <v>188</v>
      </c>
      <c r="I109" s="18">
        <v>71100000</v>
      </c>
      <c r="J109" s="19" t="s">
        <v>44</v>
      </c>
      <c r="K109" s="48">
        <v>10789418.55</v>
      </c>
      <c r="L109" s="13" t="s">
        <v>452</v>
      </c>
      <c r="M109" s="13" t="s">
        <v>452</v>
      </c>
      <c r="N109" s="50" t="s">
        <v>1323</v>
      </c>
      <c r="O109" s="13" t="s">
        <v>144</v>
      </c>
      <c r="P109" s="13"/>
    </row>
    <row r="110" spans="1:16" ht="94.5" customHeight="1">
      <c r="A110" s="14" t="s">
        <v>11</v>
      </c>
      <c r="B110" s="13" t="s">
        <v>511</v>
      </c>
      <c r="C110" s="13">
        <v>3120470</v>
      </c>
      <c r="D110" s="47" t="s">
        <v>525</v>
      </c>
      <c r="E110" s="13"/>
      <c r="F110" s="13">
        <v>796</v>
      </c>
      <c r="G110" s="22" t="s">
        <v>157</v>
      </c>
      <c r="H110" s="45" t="s">
        <v>188</v>
      </c>
      <c r="I110" s="18">
        <v>71126000017</v>
      </c>
      <c r="J110" s="19" t="s">
        <v>225</v>
      </c>
      <c r="K110" s="48">
        <v>145000</v>
      </c>
      <c r="L110" s="13" t="s">
        <v>452</v>
      </c>
      <c r="M110" s="13" t="s">
        <v>452</v>
      </c>
      <c r="N110" s="50" t="s">
        <v>1323</v>
      </c>
      <c r="O110" s="13" t="s">
        <v>144</v>
      </c>
      <c r="P110" s="13"/>
    </row>
    <row r="111" spans="1:16" ht="94.5" customHeight="1">
      <c r="A111" s="14" t="s">
        <v>20</v>
      </c>
      <c r="B111" s="13" t="s">
        <v>1366</v>
      </c>
      <c r="C111" s="13">
        <v>9460000</v>
      </c>
      <c r="D111" s="47" t="s">
        <v>529</v>
      </c>
      <c r="E111" s="13"/>
      <c r="F111" s="13">
        <v>839</v>
      </c>
      <c r="G111" s="16" t="s">
        <v>142</v>
      </c>
      <c r="H111" s="45" t="s">
        <v>188</v>
      </c>
      <c r="I111" s="17">
        <v>1</v>
      </c>
      <c r="J111" s="18">
        <v>71129000010</v>
      </c>
      <c r="K111" s="48">
        <v>259666.8</v>
      </c>
      <c r="L111" s="13" t="s">
        <v>452</v>
      </c>
      <c r="M111" s="13" t="s">
        <v>452</v>
      </c>
      <c r="N111" s="50" t="s">
        <v>1329</v>
      </c>
      <c r="O111" s="13" t="s">
        <v>144</v>
      </c>
      <c r="P111" s="13"/>
    </row>
    <row r="112" spans="1:16" ht="17.25" customHeight="1">
      <c r="A112" s="195" t="s">
        <v>1346</v>
      </c>
      <c r="B112" s="198"/>
      <c r="C112" s="198"/>
      <c r="D112" s="198"/>
      <c r="E112" s="198"/>
      <c r="F112" s="198"/>
      <c r="G112" s="198"/>
      <c r="H112" s="198"/>
      <c r="I112" s="198"/>
      <c r="J112" s="199"/>
      <c r="K112" s="200">
        <f>K76+K75+K74+K73+K72+K70+K69+K68+K67+K66+K65+K64+K63+K62+K61+K60+K59+K57+K56+K55+K54+K53+K52+K51+K50+K49+K48+K47+K46+K45+K44+K43+K42+K41+K40+K39+K38+K37+K36+K35+K34+K33+K32+K31+K30+K29+K28+K27+K26+K25+K24+K23+K22+K21+K20+K19+K18+K17+K77+K79+K80+K81+K82+K83+K84+K85+K86+K87+K88+K89+K90+K91+K92+K93+K94+K96+K97+K98+K99+K100+K101+K102+K103+K104+K105+K106+K107+K108+K109+K110+K111</f>
        <v>690007156.3199999</v>
      </c>
      <c r="L112" s="198"/>
      <c r="M112" s="198"/>
      <c r="N112" s="198"/>
      <c r="O112" s="198"/>
      <c r="P112" s="199"/>
    </row>
    <row r="113" spans="1:16" s="9" customFormat="1" ht="17.25" customHeight="1">
      <c r="A113" s="7"/>
      <c r="B113" s="27"/>
      <c r="C113" s="27"/>
      <c r="D113" s="27"/>
      <c r="E113" s="27"/>
      <c r="F113" s="27"/>
      <c r="G113" s="27"/>
      <c r="H113" s="27"/>
      <c r="I113" s="27"/>
      <c r="J113" s="27"/>
      <c r="K113" s="8"/>
      <c r="L113" s="27"/>
      <c r="M113" s="27"/>
      <c r="N113" s="27"/>
      <c r="O113" s="27"/>
      <c r="P113" s="27"/>
    </row>
    <row r="114" spans="1:16" ht="30.75">
      <c r="A114" s="2"/>
      <c r="B114" s="3"/>
      <c r="C114" s="3"/>
      <c r="D114" s="3"/>
      <c r="E114" s="53" t="s">
        <v>267</v>
      </c>
      <c r="F114" s="54"/>
      <c r="G114" s="55"/>
      <c r="H114" s="54"/>
      <c r="I114" s="56"/>
      <c r="J114" s="54"/>
      <c r="K114" s="57"/>
      <c r="L114" s="3"/>
      <c r="M114" s="3"/>
      <c r="N114" s="3"/>
      <c r="O114" s="3"/>
      <c r="P114" s="3"/>
    </row>
    <row r="115" spans="5:11" ht="30">
      <c r="E115" s="203" t="s">
        <v>268</v>
      </c>
      <c r="F115" s="203"/>
      <c r="G115" s="203"/>
      <c r="H115" s="59"/>
      <c r="I115" s="59"/>
      <c r="J115" s="205" t="s">
        <v>271</v>
      </c>
      <c r="K115" s="206"/>
    </row>
    <row r="116" spans="5:11" ht="12.75" customHeight="1">
      <c r="E116" s="203"/>
      <c r="F116" s="203"/>
      <c r="G116" s="203"/>
      <c r="H116" s="204" t="s">
        <v>270</v>
      </c>
      <c r="I116" s="204"/>
      <c r="J116" s="206"/>
      <c r="K116" s="206"/>
    </row>
    <row r="117" spans="5:11" ht="12.75" customHeight="1">
      <c r="E117" s="203"/>
      <c r="F117" s="203"/>
      <c r="G117" s="203"/>
      <c r="H117" s="60"/>
      <c r="I117" s="60"/>
      <c r="J117" s="52"/>
      <c r="K117" s="52"/>
    </row>
    <row r="118" spans="5:11" ht="12.75" customHeight="1">
      <c r="E118" s="203"/>
      <c r="F118" s="203"/>
      <c r="G118" s="203"/>
      <c r="H118" s="59"/>
      <c r="I118" s="59"/>
      <c r="J118" s="61"/>
      <c r="K118" s="59"/>
    </row>
    <row r="119" spans="5:11" ht="12.75" customHeight="1">
      <c r="E119" s="58"/>
      <c r="F119" s="58"/>
      <c r="G119" s="58"/>
      <c r="H119" s="59"/>
      <c r="I119" s="59"/>
      <c r="J119" s="61"/>
      <c r="K119" s="59"/>
    </row>
    <row r="120" spans="5:11" ht="12.75" customHeight="1">
      <c r="E120" s="203"/>
      <c r="F120" s="203"/>
      <c r="G120" s="203"/>
      <c r="H120" s="59"/>
      <c r="I120" s="59"/>
      <c r="J120" s="205"/>
      <c r="K120" s="206"/>
    </row>
    <row r="121" spans="5:11" ht="12.75" customHeight="1">
      <c r="E121" s="203"/>
      <c r="F121" s="203"/>
      <c r="G121" s="203"/>
      <c r="H121" s="204"/>
      <c r="I121" s="204"/>
      <c r="J121" s="206"/>
      <c r="K121" s="206"/>
    </row>
    <row r="122" spans="5:11" ht="30">
      <c r="E122" s="203"/>
      <c r="F122" s="203"/>
      <c r="G122" s="203"/>
      <c r="H122" s="59"/>
      <c r="I122" s="59"/>
      <c r="J122" s="59"/>
      <c r="K122" s="59"/>
    </row>
  </sheetData>
  <sheetProtection/>
  <mergeCells count="39">
    <mergeCell ref="E120:G122"/>
    <mergeCell ref="J120:K121"/>
    <mergeCell ref="H121:I121"/>
    <mergeCell ref="A16:P16"/>
    <mergeCell ref="A112:J112"/>
    <mergeCell ref="K112:P112"/>
    <mergeCell ref="E115:G118"/>
    <mergeCell ref="J115:K116"/>
    <mergeCell ref="H116:I116"/>
    <mergeCell ref="C12:C14"/>
    <mergeCell ref="D12:M12"/>
    <mergeCell ref="N12:N14"/>
    <mergeCell ref="P12:P14"/>
    <mergeCell ref="D13:D14"/>
    <mergeCell ref="E13:E14"/>
    <mergeCell ref="F13:G13"/>
    <mergeCell ref="H13:H14"/>
    <mergeCell ref="I13:J13"/>
    <mergeCell ref="K13:K14"/>
    <mergeCell ref="O12:O13"/>
    <mergeCell ref="A8:D8"/>
    <mergeCell ref="E8:I8"/>
    <mergeCell ref="A9:D9"/>
    <mergeCell ref="E9:I9"/>
    <mergeCell ref="A10:D10"/>
    <mergeCell ref="E10:I10"/>
    <mergeCell ref="L13:M13"/>
    <mergeCell ref="A12:A14"/>
    <mergeCell ref="B12:B14"/>
    <mergeCell ref="A2:I2"/>
    <mergeCell ref="L2:P8"/>
    <mergeCell ref="A4:D4"/>
    <mergeCell ref="E4:I4"/>
    <mergeCell ref="A5:D5"/>
    <mergeCell ref="E5:I5"/>
    <mergeCell ref="A6:D6"/>
    <mergeCell ref="E6:I6"/>
    <mergeCell ref="A7:D7"/>
    <mergeCell ref="E7:I7"/>
  </mergeCells>
  <hyperlinks>
    <hyperlink ref="E7" r:id="rId1" display="UGK-2006@mail.ru"/>
  </hyperlinks>
  <printOptions/>
  <pageMargins left="0.7086614173228347" right="0.5511811023622047" top="0.7480314960629921" bottom="0.7086614173228347" header="0.31496062992125984" footer="0.31496062992125984"/>
  <pageSetup fitToHeight="999" fitToWidth="1" horizontalDpi="600" verticalDpi="600" orientation="landscape" paperSize="9" scale="4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4"/>
  <sheetViews>
    <sheetView zoomScale="80" zoomScaleNormal="80" zoomScalePageLayoutView="0" workbookViewId="0" topLeftCell="A29">
      <selection activeCell="D125" sqref="D125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12.28125" style="0" customWidth="1"/>
    <col min="4" max="4" width="28.00390625" style="0" customWidth="1"/>
    <col min="5" max="5" width="30.421875" style="0" customWidth="1"/>
    <col min="6" max="6" width="11.57421875" style="0" customWidth="1"/>
    <col min="7" max="7" width="12.28125" style="0" customWidth="1"/>
    <col min="8" max="8" width="12.00390625" style="0" customWidth="1"/>
    <col min="9" max="9" width="18.7109375" style="0" customWidth="1"/>
    <col min="10" max="10" width="27.00390625" style="0" customWidth="1"/>
    <col min="11" max="11" width="25.8515625" style="0" customWidth="1"/>
    <col min="12" max="12" width="25.28125" style="0" customWidth="1"/>
    <col min="13" max="13" width="25.00390625" style="0" customWidth="1"/>
    <col min="14" max="14" width="18.7109375" style="0" customWidth="1"/>
    <col min="15" max="15" width="23.00390625" style="0" customWidth="1"/>
    <col min="16" max="16" width="24.00390625" style="0" customWidth="1"/>
  </cols>
  <sheetData>
    <row r="1" spans="1:16" ht="12.75" customHeight="1">
      <c r="A1" s="228" t="s">
        <v>712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2.7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2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12.7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16" ht="15" customHeight="1">
      <c r="A5" s="63"/>
      <c r="B5" s="63"/>
      <c r="C5" s="63"/>
      <c r="D5" s="63"/>
      <c r="E5" s="6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2.25" customHeight="1">
      <c r="A6" s="232" t="s">
        <v>530</v>
      </c>
      <c r="B6" s="232"/>
      <c r="C6" s="232"/>
      <c r="D6" s="232"/>
      <c r="E6" s="232"/>
      <c r="F6" s="232"/>
      <c r="G6" s="232"/>
      <c r="H6" s="232"/>
      <c r="I6" s="232"/>
      <c r="J6" s="233"/>
      <c r="K6" s="233"/>
      <c r="L6" s="233"/>
      <c r="M6" s="233"/>
      <c r="N6" s="233"/>
      <c r="O6" s="233"/>
      <c r="P6" s="233"/>
    </row>
    <row r="7" spans="1:16" ht="2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64"/>
      <c r="M7" s="64"/>
      <c r="N7" s="64"/>
      <c r="O7" s="64"/>
      <c r="P7" s="64"/>
    </row>
    <row r="8" spans="1:16" ht="15.75">
      <c r="A8" s="186" t="s">
        <v>1214</v>
      </c>
      <c r="B8" s="187"/>
      <c r="C8" s="187"/>
      <c r="D8" s="188"/>
      <c r="E8" s="186" t="s">
        <v>526</v>
      </c>
      <c r="F8" s="187"/>
      <c r="G8" s="187"/>
      <c r="H8" s="187"/>
      <c r="I8" s="187"/>
      <c r="J8" s="230"/>
      <c r="K8" s="230"/>
      <c r="L8" s="230"/>
      <c r="M8" s="230"/>
      <c r="N8" s="230"/>
      <c r="O8" s="230"/>
      <c r="P8" s="231"/>
    </row>
    <row r="9" spans="1:16" ht="19.5" customHeight="1">
      <c r="A9" s="186" t="s">
        <v>1215</v>
      </c>
      <c r="B9" s="187"/>
      <c r="C9" s="187"/>
      <c r="D9" s="188"/>
      <c r="E9" s="186" t="s">
        <v>1222</v>
      </c>
      <c r="F9" s="187"/>
      <c r="G9" s="187"/>
      <c r="H9" s="187"/>
      <c r="I9" s="187"/>
      <c r="J9" s="230"/>
      <c r="K9" s="230"/>
      <c r="L9" s="230"/>
      <c r="M9" s="230"/>
      <c r="N9" s="230"/>
      <c r="O9" s="230"/>
      <c r="P9" s="231"/>
    </row>
    <row r="10" spans="1:16" ht="18.75" customHeight="1">
      <c r="A10" s="186" t="s">
        <v>1216</v>
      </c>
      <c r="B10" s="187"/>
      <c r="C10" s="187"/>
      <c r="D10" s="188"/>
      <c r="E10" s="186" t="s">
        <v>1223</v>
      </c>
      <c r="F10" s="187"/>
      <c r="G10" s="187"/>
      <c r="H10" s="187"/>
      <c r="I10" s="187"/>
      <c r="J10" s="230"/>
      <c r="K10" s="230"/>
      <c r="L10" s="230"/>
      <c r="M10" s="230"/>
      <c r="N10" s="230"/>
      <c r="O10" s="230"/>
      <c r="P10" s="231"/>
    </row>
    <row r="11" spans="1:16" ht="20.25" customHeight="1">
      <c r="A11" s="186" t="s">
        <v>1217</v>
      </c>
      <c r="B11" s="187"/>
      <c r="C11" s="187"/>
      <c r="D11" s="188"/>
      <c r="E11" s="194" t="s">
        <v>1224</v>
      </c>
      <c r="F11" s="187"/>
      <c r="G11" s="187"/>
      <c r="H11" s="187"/>
      <c r="I11" s="187"/>
      <c r="J11" s="230"/>
      <c r="K11" s="230"/>
      <c r="L11" s="230"/>
      <c r="M11" s="230"/>
      <c r="N11" s="230"/>
      <c r="O11" s="230"/>
      <c r="P11" s="231"/>
    </row>
    <row r="12" spans="1:16" ht="18" customHeight="1">
      <c r="A12" s="186" t="s">
        <v>1218</v>
      </c>
      <c r="B12" s="187"/>
      <c r="C12" s="187"/>
      <c r="D12" s="188"/>
      <c r="E12" s="186">
        <v>8601029263</v>
      </c>
      <c r="F12" s="187"/>
      <c r="G12" s="187"/>
      <c r="H12" s="187"/>
      <c r="I12" s="187"/>
      <c r="J12" s="230"/>
      <c r="K12" s="230"/>
      <c r="L12" s="230"/>
      <c r="M12" s="230"/>
      <c r="N12" s="230"/>
      <c r="O12" s="230"/>
      <c r="P12" s="231"/>
    </row>
    <row r="13" spans="1:16" ht="17.25" customHeight="1">
      <c r="A13" s="186" t="s">
        <v>1219</v>
      </c>
      <c r="B13" s="187"/>
      <c r="C13" s="187"/>
      <c r="D13" s="188"/>
      <c r="E13" s="186">
        <v>860101001</v>
      </c>
      <c r="F13" s="187"/>
      <c r="G13" s="187"/>
      <c r="H13" s="187"/>
      <c r="I13" s="187"/>
      <c r="J13" s="234"/>
      <c r="K13" s="234"/>
      <c r="L13" s="234"/>
      <c r="M13" s="234"/>
      <c r="N13" s="234"/>
      <c r="O13" s="234"/>
      <c r="P13" s="235"/>
    </row>
    <row r="14" spans="1:16" ht="19.5" customHeight="1">
      <c r="A14" s="186" t="s">
        <v>1220</v>
      </c>
      <c r="B14" s="187"/>
      <c r="C14" s="187"/>
      <c r="D14" s="188"/>
      <c r="E14" s="191">
        <v>71131000</v>
      </c>
      <c r="F14" s="187"/>
      <c r="G14" s="187"/>
      <c r="H14" s="187"/>
      <c r="I14" s="187"/>
      <c r="J14" s="234"/>
      <c r="K14" s="234"/>
      <c r="L14" s="234"/>
      <c r="M14" s="234"/>
      <c r="N14" s="234"/>
      <c r="O14" s="234"/>
      <c r="P14" s="235"/>
    </row>
    <row r="15" spans="1:16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21" customHeight="1">
      <c r="A16" s="174" t="s">
        <v>1195</v>
      </c>
      <c r="B16" s="174" t="s">
        <v>573</v>
      </c>
      <c r="C16" s="174" t="s">
        <v>580</v>
      </c>
      <c r="D16" s="179" t="s">
        <v>1198</v>
      </c>
      <c r="E16" s="182"/>
      <c r="F16" s="182"/>
      <c r="G16" s="182"/>
      <c r="H16" s="182"/>
      <c r="I16" s="182"/>
      <c r="J16" s="182"/>
      <c r="K16" s="182"/>
      <c r="L16" s="182"/>
      <c r="M16" s="180"/>
      <c r="N16" s="174" t="s">
        <v>1209</v>
      </c>
      <c r="O16" s="174" t="s">
        <v>1210</v>
      </c>
      <c r="P16" s="174" t="s">
        <v>1212</v>
      </c>
    </row>
    <row r="17" spans="1:16" ht="50.25" customHeight="1">
      <c r="A17" s="175"/>
      <c r="B17" s="175"/>
      <c r="C17" s="175"/>
      <c r="D17" s="201" t="s">
        <v>359</v>
      </c>
      <c r="E17" s="174" t="s">
        <v>531</v>
      </c>
      <c r="F17" s="179" t="s">
        <v>532</v>
      </c>
      <c r="G17" s="180"/>
      <c r="H17" s="174" t="s">
        <v>535</v>
      </c>
      <c r="I17" s="179" t="s">
        <v>536</v>
      </c>
      <c r="J17" s="180"/>
      <c r="K17" s="201" t="s">
        <v>571</v>
      </c>
      <c r="L17" s="179" t="s">
        <v>538</v>
      </c>
      <c r="M17" s="180"/>
      <c r="N17" s="175"/>
      <c r="O17" s="176"/>
      <c r="P17" s="175"/>
    </row>
    <row r="18" spans="1:16" ht="124.5" customHeight="1">
      <c r="A18" s="176"/>
      <c r="B18" s="176"/>
      <c r="C18" s="176"/>
      <c r="D18" s="202"/>
      <c r="E18" s="176"/>
      <c r="F18" s="13" t="s">
        <v>533</v>
      </c>
      <c r="G18" s="13" t="s">
        <v>534</v>
      </c>
      <c r="H18" s="176"/>
      <c r="I18" s="13" t="s">
        <v>537</v>
      </c>
      <c r="J18" s="13" t="s">
        <v>534</v>
      </c>
      <c r="K18" s="202"/>
      <c r="L18" s="13" t="s">
        <v>539</v>
      </c>
      <c r="M18" s="13" t="s">
        <v>540</v>
      </c>
      <c r="N18" s="176"/>
      <c r="O18" s="13" t="s">
        <v>1211</v>
      </c>
      <c r="P18" s="176"/>
    </row>
    <row r="19" spans="1:16" ht="15.75">
      <c r="A19" s="13">
        <v>1</v>
      </c>
      <c r="B19" s="13">
        <v>2</v>
      </c>
      <c r="C19" s="13">
        <v>3</v>
      </c>
      <c r="D19" s="46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46">
        <v>11</v>
      </c>
      <c r="L19" s="13">
        <v>12</v>
      </c>
      <c r="M19" s="13">
        <v>13</v>
      </c>
      <c r="N19" s="13">
        <v>14</v>
      </c>
      <c r="O19" s="13">
        <v>15</v>
      </c>
      <c r="P19" s="13">
        <v>16</v>
      </c>
    </row>
    <row r="20" spans="1:16" ht="18.75">
      <c r="A20" s="195" t="s">
        <v>356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7"/>
    </row>
    <row r="21" spans="1:16" ht="24.75" customHeight="1">
      <c r="A21" s="207" t="s">
        <v>625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</row>
    <row r="22" spans="1:18" ht="66" customHeight="1">
      <c r="A22" s="14" t="s">
        <v>1227</v>
      </c>
      <c r="B22" s="14" t="s">
        <v>574</v>
      </c>
      <c r="C22" s="14" t="s">
        <v>574</v>
      </c>
      <c r="D22" s="47" t="s">
        <v>1341</v>
      </c>
      <c r="E22" s="13" t="s">
        <v>1342</v>
      </c>
      <c r="F22" s="13">
        <v>839</v>
      </c>
      <c r="G22" s="16" t="s">
        <v>413</v>
      </c>
      <c r="H22" s="17">
        <v>200</v>
      </c>
      <c r="I22" s="18">
        <v>71100000</v>
      </c>
      <c r="J22" s="19" t="s">
        <v>44</v>
      </c>
      <c r="K22" s="48">
        <v>1617009.24</v>
      </c>
      <c r="L22" s="21" t="s">
        <v>541</v>
      </c>
      <c r="M22" s="21" t="s">
        <v>541</v>
      </c>
      <c r="N22" s="50" t="s">
        <v>1329</v>
      </c>
      <c r="O22" s="13" t="s">
        <v>144</v>
      </c>
      <c r="P22" s="13"/>
      <c r="R22" t="s">
        <v>473</v>
      </c>
    </row>
    <row r="23" spans="1:16" ht="86.25" customHeight="1">
      <c r="A23" s="14" t="s">
        <v>1228</v>
      </c>
      <c r="B23" s="14" t="s">
        <v>575</v>
      </c>
      <c r="C23" s="14" t="s">
        <v>576</v>
      </c>
      <c r="D23" s="47" t="s">
        <v>542</v>
      </c>
      <c r="E23" s="13" t="s">
        <v>1344</v>
      </c>
      <c r="F23" s="13">
        <v>792</v>
      </c>
      <c r="G23" s="16" t="s">
        <v>145</v>
      </c>
      <c r="H23" s="17">
        <v>40</v>
      </c>
      <c r="I23" s="18">
        <v>71112000</v>
      </c>
      <c r="J23" s="19" t="s">
        <v>1326</v>
      </c>
      <c r="K23" s="48">
        <v>173102.67</v>
      </c>
      <c r="L23" s="21" t="s">
        <v>543</v>
      </c>
      <c r="M23" s="21" t="s">
        <v>541</v>
      </c>
      <c r="N23" s="50" t="s">
        <v>1329</v>
      </c>
      <c r="O23" s="13" t="s">
        <v>144</v>
      </c>
      <c r="P23" s="13"/>
    </row>
    <row r="24" spans="1:16" ht="84" customHeight="1">
      <c r="A24" s="14" t="s">
        <v>1229</v>
      </c>
      <c r="B24" s="14" t="s">
        <v>575</v>
      </c>
      <c r="C24" s="14" t="s">
        <v>576</v>
      </c>
      <c r="D24" s="47" t="s">
        <v>542</v>
      </c>
      <c r="E24" s="13" t="s">
        <v>1344</v>
      </c>
      <c r="F24" s="13">
        <v>792</v>
      </c>
      <c r="G24" s="16" t="s">
        <v>145</v>
      </c>
      <c r="H24" s="17">
        <v>41</v>
      </c>
      <c r="I24" s="18">
        <v>71129000</v>
      </c>
      <c r="J24" s="19" t="s">
        <v>436</v>
      </c>
      <c r="K24" s="48">
        <v>182537</v>
      </c>
      <c r="L24" s="21" t="s">
        <v>543</v>
      </c>
      <c r="M24" s="21" t="s">
        <v>541</v>
      </c>
      <c r="N24" s="50" t="s">
        <v>1329</v>
      </c>
      <c r="O24" s="13" t="s">
        <v>144</v>
      </c>
      <c r="P24" s="13"/>
    </row>
    <row r="25" spans="1:16" ht="45" customHeight="1">
      <c r="A25" s="14" t="s">
        <v>1230</v>
      </c>
      <c r="B25" s="14" t="s">
        <v>577</v>
      </c>
      <c r="C25" s="14" t="s">
        <v>577</v>
      </c>
      <c r="D25" s="47" t="s">
        <v>603</v>
      </c>
      <c r="E25" s="13" t="s">
        <v>544</v>
      </c>
      <c r="F25" s="13">
        <v>839</v>
      </c>
      <c r="G25" s="16" t="s">
        <v>413</v>
      </c>
      <c r="H25" s="17">
        <v>200</v>
      </c>
      <c r="I25" s="18">
        <v>71100000</v>
      </c>
      <c r="J25" s="19" t="s">
        <v>44</v>
      </c>
      <c r="K25" s="48">
        <v>162278</v>
      </c>
      <c r="L25" s="21" t="s">
        <v>621</v>
      </c>
      <c r="M25" s="21" t="s">
        <v>621</v>
      </c>
      <c r="N25" s="50" t="s">
        <v>1329</v>
      </c>
      <c r="O25" s="13" t="s">
        <v>144</v>
      </c>
      <c r="P25" s="13"/>
    </row>
    <row r="26" spans="1:16" ht="94.5" customHeight="1">
      <c r="A26" s="14" t="s">
        <v>1231</v>
      </c>
      <c r="B26" s="14" t="s">
        <v>578</v>
      </c>
      <c r="C26" s="14" t="s">
        <v>579</v>
      </c>
      <c r="D26" s="47" t="s">
        <v>1450</v>
      </c>
      <c r="E26" s="13" t="s">
        <v>548</v>
      </c>
      <c r="F26" s="13">
        <v>796</v>
      </c>
      <c r="G26" s="16" t="s">
        <v>157</v>
      </c>
      <c r="H26" s="17">
        <v>291</v>
      </c>
      <c r="I26" s="18">
        <v>71100000</v>
      </c>
      <c r="J26" s="19" t="s">
        <v>44</v>
      </c>
      <c r="K26" s="48">
        <v>996798.53</v>
      </c>
      <c r="L26" s="21" t="s">
        <v>541</v>
      </c>
      <c r="M26" s="21" t="s">
        <v>552</v>
      </c>
      <c r="N26" s="50" t="s">
        <v>1329</v>
      </c>
      <c r="O26" s="13" t="s">
        <v>144</v>
      </c>
      <c r="P26" s="13"/>
    </row>
    <row r="27" spans="1:16" ht="166.5" customHeight="1">
      <c r="A27" s="14" t="s">
        <v>1232</v>
      </c>
      <c r="B27" s="14" t="s">
        <v>578</v>
      </c>
      <c r="C27" s="14" t="s">
        <v>579</v>
      </c>
      <c r="D27" s="47" t="s">
        <v>768</v>
      </c>
      <c r="E27" s="13"/>
      <c r="F27" s="13">
        <v>796</v>
      </c>
      <c r="G27" s="16" t="s">
        <v>157</v>
      </c>
      <c r="H27" s="17">
        <v>1</v>
      </c>
      <c r="I27" s="18">
        <v>71131000</v>
      </c>
      <c r="J27" s="19" t="s">
        <v>1320</v>
      </c>
      <c r="K27" s="48">
        <v>448600</v>
      </c>
      <c r="L27" s="21" t="s">
        <v>762</v>
      </c>
      <c r="M27" s="21" t="s">
        <v>769</v>
      </c>
      <c r="N27" s="50" t="s">
        <v>1329</v>
      </c>
      <c r="O27" s="13" t="s">
        <v>144</v>
      </c>
      <c r="P27" s="13"/>
    </row>
    <row r="28" spans="1:16" ht="24" customHeight="1">
      <c r="A28" s="210" t="s">
        <v>709</v>
      </c>
      <c r="B28" s="211"/>
      <c r="C28" s="211"/>
      <c r="D28" s="211"/>
      <c r="E28" s="211"/>
      <c r="F28" s="211"/>
      <c r="G28" s="211"/>
      <c r="H28" s="211"/>
      <c r="I28" s="211"/>
      <c r="J28" s="212"/>
      <c r="K28" s="221">
        <f>K22+K23+K24+K25+K26+K27</f>
        <v>3580325.4400000004</v>
      </c>
      <c r="L28" s="222"/>
      <c r="M28" s="222"/>
      <c r="N28" s="222"/>
      <c r="O28" s="222"/>
      <c r="P28" s="223"/>
    </row>
    <row r="29" spans="1:16" ht="24" customHeight="1">
      <c r="A29" s="207" t="s">
        <v>626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</row>
    <row r="30" spans="1:16" ht="49.5" customHeight="1">
      <c r="A30" s="14" t="s">
        <v>1294</v>
      </c>
      <c r="B30" s="14" t="s">
        <v>581</v>
      </c>
      <c r="C30" s="14" t="s">
        <v>582</v>
      </c>
      <c r="D30" s="47" t="s">
        <v>1282</v>
      </c>
      <c r="E30" s="13"/>
      <c r="F30" s="13">
        <v>796</v>
      </c>
      <c r="G30" s="16" t="s">
        <v>157</v>
      </c>
      <c r="H30" s="17">
        <v>1</v>
      </c>
      <c r="I30" s="18">
        <v>71129000013</v>
      </c>
      <c r="J30" s="19" t="s">
        <v>229</v>
      </c>
      <c r="K30" s="48">
        <v>1831832</v>
      </c>
      <c r="L30" s="21" t="s">
        <v>543</v>
      </c>
      <c r="M30" s="13" t="s">
        <v>549</v>
      </c>
      <c r="N30" s="50" t="s">
        <v>723</v>
      </c>
      <c r="O30" s="13" t="s">
        <v>144</v>
      </c>
      <c r="P30" s="13"/>
    </row>
    <row r="31" spans="1:16" ht="58.5" customHeight="1">
      <c r="A31" s="14" t="s">
        <v>1295</v>
      </c>
      <c r="B31" s="14" t="s">
        <v>581</v>
      </c>
      <c r="C31" s="14" t="s">
        <v>582</v>
      </c>
      <c r="D31" s="47" t="s">
        <v>1282</v>
      </c>
      <c r="E31" s="13"/>
      <c r="F31" s="13">
        <v>796</v>
      </c>
      <c r="G31" s="16" t="s">
        <v>157</v>
      </c>
      <c r="H31" s="17">
        <v>1</v>
      </c>
      <c r="I31" s="18">
        <v>71129000024</v>
      </c>
      <c r="J31" s="19" t="s">
        <v>212</v>
      </c>
      <c r="K31" s="48">
        <v>7720622</v>
      </c>
      <c r="L31" s="21" t="s">
        <v>550</v>
      </c>
      <c r="M31" s="13" t="s">
        <v>551</v>
      </c>
      <c r="N31" s="50" t="s">
        <v>723</v>
      </c>
      <c r="O31" s="13" t="s">
        <v>144</v>
      </c>
      <c r="P31" s="13"/>
    </row>
    <row r="32" spans="1:16" ht="77.25" customHeight="1">
      <c r="A32" s="14" t="s">
        <v>1296</v>
      </c>
      <c r="B32" s="14" t="s">
        <v>581</v>
      </c>
      <c r="C32" s="14" t="s">
        <v>582</v>
      </c>
      <c r="D32" s="47" t="s">
        <v>1282</v>
      </c>
      <c r="E32" s="13"/>
      <c r="F32" s="13">
        <v>796</v>
      </c>
      <c r="G32" s="16" t="s">
        <v>157</v>
      </c>
      <c r="H32" s="17">
        <v>1</v>
      </c>
      <c r="I32" s="18">
        <v>71129000</v>
      </c>
      <c r="J32" s="19" t="s">
        <v>553</v>
      </c>
      <c r="K32" s="48">
        <v>1083830</v>
      </c>
      <c r="L32" s="21" t="s">
        <v>543</v>
      </c>
      <c r="M32" s="13" t="s">
        <v>549</v>
      </c>
      <c r="N32" s="50" t="s">
        <v>723</v>
      </c>
      <c r="O32" s="13" t="s">
        <v>144</v>
      </c>
      <c r="P32" s="13"/>
    </row>
    <row r="33" spans="1:16" ht="51.75" customHeight="1">
      <c r="A33" s="14" t="s">
        <v>627</v>
      </c>
      <c r="B33" s="14" t="s">
        <v>581</v>
      </c>
      <c r="C33" s="14" t="s">
        <v>582</v>
      </c>
      <c r="D33" s="47" t="s">
        <v>1282</v>
      </c>
      <c r="E33" s="13"/>
      <c r="F33" s="13">
        <v>796</v>
      </c>
      <c r="G33" s="16" t="s">
        <v>157</v>
      </c>
      <c r="H33" s="17">
        <v>1</v>
      </c>
      <c r="I33" s="18">
        <v>71129000008</v>
      </c>
      <c r="J33" s="19" t="s">
        <v>213</v>
      </c>
      <c r="K33" s="48">
        <v>540086</v>
      </c>
      <c r="L33" s="21" t="s">
        <v>543</v>
      </c>
      <c r="M33" s="13" t="s">
        <v>549</v>
      </c>
      <c r="N33" s="50" t="s">
        <v>723</v>
      </c>
      <c r="O33" s="13" t="s">
        <v>144</v>
      </c>
      <c r="P33" s="13"/>
    </row>
    <row r="34" spans="1:16" ht="72.75" customHeight="1">
      <c r="A34" s="14" t="s">
        <v>628</v>
      </c>
      <c r="B34" s="14" t="s">
        <v>581</v>
      </c>
      <c r="C34" s="14" t="s">
        <v>582</v>
      </c>
      <c r="D34" s="47" t="s">
        <v>1282</v>
      </c>
      <c r="E34" s="13"/>
      <c r="F34" s="13">
        <v>796</v>
      </c>
      <c r="G34" s="16" t="s">
        <v>157</v>
      </c>
      <c r="H34" s="17">
        <v>1</v>
      </c>
      <c r="I34" s="18">
        <v>71129000011</v>
      </c>
      <c r="J34" s="19" t="s">
        <v>227</v>
      </c>
      <c r="K34" s="48">
        <v>1202538</v>
      </c>
      <c r="L34" s="21" t="s">
        <v>543</v>
      </c>
      <c r="M34" s="13" t="s">
        <v>549</v>
      </c>
      <c r="N34" s="50" t="s">
        <v>723</v>
      </c>
      <c r="O34" s="13" t="s">
        <v>144</v>
      </c>
      <c r="P34" s="13"/>
    </row>
    <row r="35" spans="1:16" ht="58.5" customHeight="1">
      <c r="A35" s="14" t="s">
        <v>629</v>
      </c>
      <c r="B35" s="14" t="s">
        <v>581</v>
      </c>
      <c r="C35" s="14" t="s">
        <v>582</v>
      </c>
      <c r="D35" s="47" t="s">
        <v>1282</v>
      </c>
      <c r="E35" s="13"/>
      <c r="F35" s="13">
        <v>796</v>
      </c>
      <c r="G35" s="16" t="s">
        <v>157</v>
      </c>
      <c r="H35" s="17">
        <v>1</v>
      </c>
      <c r="I35" s="18">
        <v>71129000024</v>
      </c>
      <c r="J35" s="19" t="s">
        <v>212</v>
      </c>
      <c r="K35" s="48">
        <v>151984</v>
      </c>
      <c r="L35" s="21" t="s">
        <v>543</v>
      </c>
      <c r="M35" s="13" t="s">
        <v>549</v>
      </c>
      <c r="N35" s="50" t="s">
        <v>723</v>
      </c>
      <c r="O35" s="13" t="s">
        <v>144</v>
      </c>
      <c r="P35" s="13"/>
    </row>
    <row r="36" spans="1:16" ht="57" customHeight="1">
      <c r="A36" s="14" t="s">
        <v>630</v>
      </c>
      <c r="B36" s="14" t="s">
        <v>581</v>
      </c>
      <c r="C36" s="14" t="s">
        <v>582</v>
      </c>
      <c r="D36" s="47" t="s">
        <v>1282</v>
      </c>
      <c r="E36" s="13"/>
      <c r="F36" s="13">
        <v>796</v>
      </c>
      <c r="G36" s="16" t="s">
        <v>157</v>
      </c>
      <c r="H36" s="17">
        <v>1</v>
      </c>
      <c r="I36" s="18">
        <v>71129000024</v>
      </c>
      <c r="J36" s="19" t="s">
        <v>212</v>
      </c>
      <c r="K36" s="48">
        <v>238147.6</v>
      </c>
      <c r="L36" s="21" t="s">
        <v>543</v>
      </c>
      <c r="M36" s="13" t="s">
        <v>549</v>
      </c>
      <c r="N36" s="50" t="s">
        <v>723</v>
      </c>
      <c r="O36" s="13" t="s">
        <v>144</v>
      </c>
      <c r="P36" s="13"/>
    </row>
    <row r="37" spans="1:16" ht="59.25" customHeight="1">
      <c r="A37" s="14" t="s">
        <v>631</v>
      </c>
      <c r="B37" s="14" t="s">
        <v>581</v>
      </c>
      <c r="C37" s="14" t="s">
        <v>582</v>
      </c>
      <c r="D37" s="47" t="s">
        <v>1282</v>
      </c>
      <c r="E37" s="13"/>
      <c r="F37" s="13">
        <v>796</v>
      </c>
      <c r="G37" s="16" t="s">
        <v>157</v>
      </c>
      <c r="H37" s="17">
        <v>1</v>
      </c>
      <c r="I37" s="18">
        <v>71129000011</v>
      </c>
      <c r="J37" s="19" t="s">
        <v>227</v>
      </c>
      <c r="K37" s="48">
        <v>952968</v>
      </c>
      <c r="L37" s="21" t="s">
        <v>543</v>
      </c>
      <c r="M37" s="13" t="s">
        <v>549</v>
      </c>
      <c r="N37" s="50" t="s">
        <v>723</v>
      </c>
      <c r="O37" s="13" t="s">
        <v>144</v>
      </c>
      <c r="P37" s="13"/>
    </row>
    <row r="38" spans="1:16" ht="57.75" customHeight="1">
      <c r="A38" s="14" t="s">
        <v>632</v>
      </c>
      <c r="B38" s="14" t="s">
        <v>581</v>
      </c>
      <c r="C38" s="14" t="s">
        <v>582</v>
      </c>
      <c r="D38" s="47" t="s">
        <v>1282</v>
      </c>
      <c r="E38" s="13"/>
      <c r="F38" s="13">
        <v>796</v>
      </c>
      <c r="G38" s="16" t="s">
        <v>157</v>
      </c>
      <c r="H38" s="17">
        <v>1</v>
      </c>
      <c r="I38" s="18">
        <v>71112000</v>
      </c>
      <c r="J38" s="19" t="s">
        <v>554</v>
      </c>
      <c r="K38" s="48">
        <v>607228</v>
      </c>
      <c r="L38" s="21" t="s">
        <v>543</v>
      </c>
      <c r="M38" s="13" t="s">
        <v>552</v>
      </c>
      <c r="N38" s="50" t="s">
        <v>723</v>
      </c>
      <c r="O38" s="13" t="s">
        <v>144</v>
      </c>
      <c r="P38" s="13"/>
    </row>
    <row r="39" spans="1:16" ht="58.5" customHeight="1">
      <c r="A39" s="14" t="s">
        <v>633</v>
      </c>
      <c r="B39" s="14" t="s">
        <v>581</v>
      </c>
      <c r="C39" s="14" t="s">
        <v>582</v>
      </c>
      <c r="D39" s="47" t="s">
        <v>1282</v>
      </c>
      <c r="E39" s="13"/>
      <c r="F39" s="13">
        <v>796</v>
      </c>
      <c r="G39" s="16" t="s">
        <v>157</v>
      </c>
      <c r="H39" s="17">
        <v>1</v>
      </c>
      <c r="I39" s="18">
        <v>71112000017</v>
      </c>
      <c r="J39" s="19" t="s">
        <v>200</v>
      </c>
      <c r="K39" s="48">
        <v>490880</v>
      </c>
      <c r="L39" s="21" t="s">
        <v>543</v>
      </c>
      <c r="M39" s="13" t="s">
        <v>549</v>
      </c>
      <c r="N39" s="50" t="s">
        <v>723</v>
      </c>
      <c r="O39" s="13" t="s">
        <v>144</v>
      </c>
      <c r="P39" s="13"/>
    </row>
    <row r="40" spans="1:16" ht="60.75" customHeight="1">
      <c r="A40" s="14" t="s">
        <v>634</v>
      </c>
      <c r="B40" s="14" t="s">
        <v>581</v>
      </c>
      <c r="C40" s="14" t="s">
        <v>582</v>
      </c>
      <c r="D40" s="47" t="s">
        <v>1282</v>
      </c>
      <c r="E40" s="13"/>
      <c r="F40" s="13">
        <v>796</v>
      </c>
      <c r="G40" s="16" t="s">
        <v>157</v>
      </c>
      <c r="H40" s="17">
        <v>1</v>
      </c>
      <c r="I40" s="18">
        <v>71112000010</v>
      </c>
      <c r="J40" s="19" t="s">
        <v>563</v>
      </c>
      <c r="K40" s="48">
        <v>1616010</v>
      </c>
      <c r="L40" s="21" t="s">
        <v>547</v>
      </c>
      <c r="M40" s="13" t="s">
        <v>555</v>
      </c>
      <c r="N40" s="50" t="s">
        <v>723</v>
      </c>
      <c r="O40" s="13" t="s">
        <v>144</v>
      </c>
      <c r="P40" s="13"/>
    </row>
    <row r="41" spans="1:16" ht="65.25" customHeight="1">
      <c r="A41" s="14" t="s">
        <v>635</v>
      </c>
      <c r="B41" s="14" t="s">
        <v>581</v>
      </c>
      <c r="C41" s="14" t="s">
        <v>582</v>
      </c>
      <c r="D41" s="47" t="s">
        <v>1282</v>
      </c>
      <c r="E41" s="13"/>
      <c r="F41" s="13">
        <v>796</v>
      </c>
      <c r="G41" s="16" t="s">
        <v>157</v>
      </c>
      <c r="H41" s="17">
        <v>1</v>
      </c>
      <c r="I41" s="18">
        <v>71112000</v>
      </c>
      <c r="J41" s="19" t="s">
        <v>564</v>
      </c>
      <c r="K41" s="48">
        <v>479162.6</v>
      </c>
      <c r="L41" s="21" t="s">
        <v>543</v>
      </c>
      <c r="M41" s="13" t="s">
        <v>549</v>
      </c>
      <c r="N41" s="50" t="s">
        <v>723</v>
      </c>
      <c r="O41" s="13" t="s">
        <v>144</v>
      </c>
      <c r="P41" s="13"/>
    </row>
    <row r="42" spans="1:16" ht="56.25" customHeight="1">
      <c r="A42" s="14" t="s">
        <v>636</v>
      </c>
      <c r="B42" s="14" t="s">
        <v>581</v>
      </c>
      <c r="C42" s="14" t="s">
        <v>582</v>
      </c>
      <c r="D42" s="47" t="s">
        <v>1282</v>
      </c>
      <c r="E42" s="13"/>
      <c r="F42" s="13">
        <v>796</v>
      </c>
      <c r="G42" s="16" t="s">
        <v>157</v>
      </c>
      <c r="H42" s="17">
        <v>1</v>
      </c>
      <c r="I42" s="18">
        <v>71119000</v>
      </c>
      <c r="J42" s="19" t="s">
        <v>428</v>
      </c>
      <c r="K42" s="48">
        <v>599994.6</v>
      </c>
      <c r="L42" s="21" t="s">
        <v>543</v>
      </c>
      <c r="M42" s="13" t="s">
        <v>549</v>
      </c>
      <c r="N42" s="50" t="s">
        <v>723</v>
      </c>
      <c r="O42" s="13" t="s">
        <v>144</v>
      </c>
      <c r="P42" s="13"/>
    </row>
    <row r="43" spans="1:16" ht="60" customHeight="1">
      <c r="A43" s="14" t="s">
        <v>637</v>
      </c>
      <c r="B43" s="14" t="s">
        <v>581</v>
      </c>
      <c r="C43" s="14" t="s">
        <v>582</v>
      </c>
      <c r="D43" s="47" t="s">
        <v>1282</v>
      </c>
      <c r="E43" s="13"/>
      <c r="F43" s="13">
        <v>796</v>
      </c>
      <c r="G43" s="16" t="s">
        <v>157</v>
      </c>
      <c r="H43" s="17">
        <v>1</v>
      </c>
      <c r="I43" s="18">
        <v>71111000002</v>
      </c>
      <c r="J43" s="19" t="s">
        <v>205</v>
      </c>
      <c r="K43" s="48">
        <v>169094</v>
      </c>
      <c r="L43" s="21" t="s">
        <v>556</v>
      </c>
      <c r="M43" s="13" t="s">
        <v>557</v>
      </c>
      <c r="N43" s="50" t="s">
        <v>723</v>
      </c>
      <c r="O43" s="13" t="s">
        <v>144</v>
      </c>
      <c r="P43" s="13"/>
    </row>
    <row r="44" spans="1:16" ht="66.75" customHeight="1">
      <c r="A44" s="14" t="s">
        <v>638</v>
      </c>
      <c r="B44" s="14" t="s">
        <v>583</v>
      </c>
      <c r="C44" s="14" t="s">
        <v>584</v>
      </c>
      <c r="D44" s="47" t="s">
        <v>241</v>
      </c>
      <c r="E44" s="13"/>
      <c r="F44" s="13">
        <v>245</v>
      </c>
      <c r="G44" s="16" t="s">
        <v>565</v>
      </c>
      <c r="H44" s="17">
        <v>59246</v>
      </c>
      <c r="I44" s="18">
        <v>71131000</v>
      </c>
      <c r="J44" s="19" t="s">
        <v>558</v>
      </c>
      <c r="K44" s="48">
        <v>241357.2</v>
      </c>
      <c r="L44" s="21" t="s">
        <v>543</v>
      </c>
      <c r="M44" s="13" t="s">
        <v>549</v>
      </c>
      <c r="N44" s="50" t="s">
        <v>723</v>
      </c>
      <c r="O44" s="13" t="s">
        <v>144</v>
      </c>
      <c r="P44" s="13"/>
    </row>
    <row r="45" spans="1:16" s="9" customFormat="1" ht="73.5" customHeight="1">
      <c r="A45" s="14" t="s">
        <v>639</v>
      </c>
      <c r="B45" s="14" t="s">
        <v>583</v>
      </c>
      <c r="C45" s="14" t="s">
        <v>584</v>
      </c>
      <c r="D45" s="47" t="s">
        <v>241</v>
      </c>
      <c r="E45" s="13"/>
      <c r="F45" s="13">
        <v>245</v>
      </c>
      <c r="G45" s="16" t="s">
        <v>565</v>
      </c>
      <c r="H45" s="17">
        <v>25541</v>
      </c>
      <c r="I45" s="18">
        <v>71129000</v>
      </c>
      <c r="J45" s="19" t="s">
        <v>559</v>
      </c>
      <c r="K45" s="48">
        <v>859429.4</v>
      </c>
      <c r="L45" s="21" t="s">
        <v>543</v>
      </c>
      <c r="M45" s="13" t="s">
        <v>549</v>
      </c>
      <c r="N45" s="50" t="s">
        <v>723</v>
      </c>
      <c r="O45" s="13" t="s">
        <v>144</v>
      </c>
      <c r="P45" s="13"/>
    </row>
    <row r="46" spans="1:16" ht="74.25" customHeight="1">
      <c r="A46" s="14" t="s">
        <v>640</v>
      </c>
      <c r="B46" s="14" t="s">
        <v>585</v>
      </c>
      <c r="C46" s="14" t="s">
        <v>586</v>
      </c>
      <c r="D46" s="47" t="s">
        <v>560</v>
      </c>
      <c r="E46" s="13"/>
      <c r="F46" s="13">
        <v>113</v>
      </c>
      <c r="G46" s="16" t="s">
        <v>244</v>
      </c>
      <c r="H46" s="17">
        <v>136776</v>
      </c>
      <c r="I46" s="18">
        <v>71131000</v>
      </c>
      <c r="J46" s="19" t="s">
        <v>558</v>
      </c>
      <c r="K46" s="48">
        <v>167819.6</v>
      </c>
      <c r="L46" s="21" t="s">
        <v>543</v>
      </c>
      <c r="M46" s="13" t="s">
        <v>549</v>
      </c>
      <c r="N46" s="50" t="s">
        <v>723</v>
      </c>
      <c r="O46" s="13" t="s">
        <v>144</v>
      </c>
      <c r="P46" s="13"/>
    </row>
    <row r="47" spans="1:16" ht="24.75" customHeight="1">
      <c r="A47" s="210" t="s">
        <v>711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24">
        <f>K30+K31+K32+K33+K34+K35+K36+K37+K38+K39+K40+K41+K42+K43+K44+K45+K46</f>
        <v>18952983</v>
      </c>
      <c r="L47" s="222"/>
      <c r="M47" s="222"/>
      <c r="N47" s="222"/>
      <c r="O47" s="222"/>
      <c r="P47" s="223"/>
    </row>
    <row r="48" spans="1:16" ht="24" customHeight="1">
      <c r="A48" s="225" t="s">
        <v>562</v>
      </c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7"/>
    </row>
    <row r="49" spans="1:16" ht="64.5" customHeight="1">
      <c r="A49" s="14" t="s">
        <v>641</v>
      </c>
      <c r="B49" s="14" t="s">
        <v>572</v>
      </c>
      <c r="C49" s="14" t="s">
        <v>589</v>
      </c>
      <c r="D49" s="47" t="s">
        <v>604</v>
      </c>
      <c r="E49" s="13"/>
      <c r="F49" s="13">
        <v>839</v>
      </c>
      <c r="G49" s="16" t="s">
        <v>413</v>
      </c>
      <c r="H49" s="17">
        <v>1</v>
      </c>
      <c r="I49" s="18">
        <v>71100000</v>
      </c>
      <c r="J49" s="19" t="s">
        <v>566</v>
      </c>
      <c r="K49" s="48">
        <v>900000</v>
      </c>
      <c r="L49" s="21" t="s">
        <v>472</v>
      </c>
      <c r="M49" s="13" t="s">
        <v>569</v>
      </c>
      <c r="N49" s="50" t="s">
        <v>1324</v>
      </c>
      <c r="O49" s="13" t="s">
        <v>144</v>
      </c>
      <c r="P49" s="13"/>
    </row>
    <row r="50" spans="1:16" ht="71.25" customHeight="1">
      <c r="A50" s="14" t="s">
        <v>642</v>
      </c>
      <c r="B50" s="14" t="s">
        <v>572</v>
      </c>
      <c r="C50" s="14" t="s">
        <v>589</v>
      </c>
      <c r="D50" s="47" t="s">
        <v>604</v>
      </c>
      <c r="E50" s="13"/>
      <c r="F50" s="13">
        <v>839</v>
      </c>
      <c r="G50" s="16" t="s">
        <v>413</v>
      </c>
      <c r="H50" s="17">
        <v>1</v>
      </c>
      <c r="I50" s="18">
        <v>71100000</v>
      </c>
      <c r="J50" s="19" t="s">
        <v>566</v>
      </c>
      <c r="K50" s="48">
        <v>900000</v>
      </c>
      <c r="L50" s="21" t="s">
        <v>605</v>
      </c>
      <c r="M50" s="13" t="s">
        <v>568</v>
      </c>
      <c r="N50" s="50" t="s">
        <v>1324</v>
      </c>
      <c r="O50" s="13" t="s">
        <v>144</v>
      </c>
      <c r="P50" s="13"/>
    </row>
    <row r="51" spans="1:16" ht="71.25" customHeight="1">
      <c r="A51" s="14" t="s">
        <v>643</v>
      </c>
      <c r="B51" s="14" t="s">
        <v>572</v>
      </c>
      <c r="C51" s="14" t="s">
        <v>589</v>
      </c>
      <c r="D51" s="47" t="s">
        <v>604</v>
      </c>
      <c r="E51" s="13"/>
      <c r="F51" s="13">
        <v>839</v>
      </c>
      <c r="G51" s="16" t="s">
        <v>413</v>
      </c>
      <c r="H51" s="17">
        <v>1</v>
      </c>
      <c r="I51" s="18">
        <v>71100000</v>
      </c>
      <c r="J51" s="19" t="s">
        <v>566</v>
      </c>
      <c r="K51" s="48">
        <v>900000</v>
      </c>
      <c r="L51" s="21" t="s">
        <v>606</v>
      </c>
      <c r="M51" s="13" t="s">
        <v>570</v>
      </c>
      <c r="N51" s="50" t="s">
        <v>1324</v>
      </c>
      <c r="O51" s="13" t="s">
        <v>144</v>
      </c>
      <c r="P51" s="13"/>
    </row>
    <row r="52" spans="1:16" ht="71.25" customHeight="1">
      <c r="A52" s="14" t="s">
        <v>644</v>
      </c>
      <c r="B52" s="14" t="s">
        <v>572</v>
      </c>
      <c r="C52" s="14" t="s">
        <v>589</v>
      </c>
      <c r="D52" s="47" t="s">
        <v>607</v>
      </c>
      <c r="E52" s="13"/>
      <c r="F52" s="13">
        <v>839</v>
      </c>
      <c r="G52" s="16" t="s">
        <v>413</v>
      </c>
      <c r="H52" s="17">
        <v>1</v>
      </c>
      <c r="I52" s="18">
        <v>71100000</v>
      </c>
      <c r="J52" s="19" t="s">
        <v>566</v>
      </c>
      <c r="K52" s="48">
        <v>1918674.74</v>
      </c>
      <c r="L52" s="13" t="s">
        <v>569</v>
      </c>
      <c r="M52" s="13" t="s">
        <v>569</v>
      </c>
      <c r="N52" s="50" t="s">
        <v>1329</v>
      </c>
      <c r="O52" s="13" t="s">
        <v>144</v>
      </c>
      <c r="P52" s="13"/>
    </row>
    <row r="53" spans="1:16" ht="71.25" customHeight="1">
      <c r="A53" s="14" t="s">
        <v>645</v>
      </c>
      <c r="B53" s="14" t="s">
        <v>572</v>
      </c>
      <c r="C53" s="14" t="s">
        <v>589</v>
      </c>
      <c r="D53" s="47" t="s">
        <v>607</v>
      </c>
      <c r="E53" s="13"/>
      <c r="F53" s="13">
        <v>839</v>
      </c>
      <c r="G53" s="16" t="s">
        <v>413</v>
      </c>
      <c r="H53" s="17">
        <v>1</v>
      </c>
      <c r="I53" s="18">
        <v>71100000</v>
      </c>
      <c r="J53" s="19" t="s">
        <v>566</v>
      </c>
      <c r="K53" s="48">
        <v>900000</v>
      </c>
      <c r="L53" s="21" t="s">
        <v>605</v>
      </c>
      <c r="M53" s="13" t="s">
        <v>568</v>
      </c>
      <c r="N53" s="50" t="s">
        <v>1324</v>
      </c>
      <c r="O53" s="13" t="s">
        <v>144</v>
      </c>
      <c r="P53" s="13"/>
    </row>
    <row r="54" spans="1:16" ht="71.25" customHeight="1">
      <c r="A54" s="14" t="s">
        <v>646</v>
      </c>
      <c r="B54" s="14" t="s">
        <v>572</v>
      </c>
      <c r="C54" s="14" t="s">
        <v>589</v>
      </c>
      <c r="D54" s="47" t="s">
        <v>607</v>
      </c>
      <c r="E54" s="13"/>
      <c r="F54" s="13">
        <v>839</v>
      </c>
      <c r="G54" s="16" t="s">
        <v>413</v>
      </c>
      <c r="H54" s="17">
        <v>1</v>
      </c>
      <c r="I54" s="18">
        <v>71100000</v>
      </c>
      <c r="J54" s="19" t="s">
        <v>566</v>
      </c>
      <c r="K54" s="48">
        <v>900000</v>
      </c>
      <c r="L54" s="21" t="s">
        <v>606</v>
      </c>
      <c r="M54" s="13" t="s">
        <v>570</v>
      </c>
      <c r="N54" s="50" t="s">
        <v>1324</v>
      </c>
      <c r="O54" s="13" t="s">
        <v>144</v>
      </c>
      <c r="P54" s="13"/>
    </row>
    <row r="55" spans="1:16" ht="71.25" customHeight="1">
      <c r="A55" s="14" t="s">
        <v>647</v>
      </c>
      <c r="B55" s="14" t="s">
        <v>572</v>
      </c>
      <c r="C55" s="14" t="s">
        <v>589</v>
      </c>
      <c r="D55" s="47" t="s">
        <v>608</v>
      </c>
      <c r="E55" s="13"/>
      <c r="F55" s="13">
        <v>839</v>
      </c>
      <c r="G55" s="16" t="s">
        <v>413</v>
      </c>
      <c r="H55" s="17">
        <v>1</v>
      </c>
      <c r="I55" s="18">
        <v>71100000</v>
      </c>
      <c r="J55" s="19" t="s">
        <v>566</v>
      </c>
      <c r="K55" s="48">
        <v>500000</v>
      </c>
      <c r="L55" s="21" t="s">
        <v>472</v>
      </c>
      <c r="M55" s="13" t="s">
        <v>569</v>
      </c>
      <c r="N55" s="50" t="s">
        <v>1324</v>
      </c>
      <c r="O55" s="13" t="s">
        <v>144</v>
      </c>
      <c r="P55" s="13"/>
    </row>
    <row r="56" spans="1:16" ht="71.25" customHeight="1">
      <c r="A56" s="14" t="s">
        <v>648</v>
      </c>
      <c r="B56" s="14" t="s">
        <v>572</v>
      </c>
      <c r="C56" s="14" t="s">
        <v>589</v>
      </c>
      <c r="D56" s="47" t="s">
        <v>608</v>
      </c>
      <c r="E56" s="13"/>
      <c r="F56" s="13">
        <v>839</v>
      </c>
      <c r="G56" s="16" t="s">
        <v>413</v>
      </c>
      <c r="H56" s="17">
        <v>1</v>
      </c>
      <c r="I56" s="18">
        <v>71100000</v>
      </c>
      <c r="J56" s="19" t="s">
        <v>566</v>
      </c>
      <c r="K56" s="48">
        <v>500000</v>
      </c>
      <c r="L56" s="21" t="s">
        <v>605</v>
      </c>
      <c r="M56" s="13" t="s">
        <v>568</v>
      </c>
      <c r="N56" s="50" t="s">
        <v>1324</v>
      </c>
      <c r="O56" s="13" t="s">
        <v>144</v>
      </c>
      <c r="P56" s="13"/>
    </row>
    <row r="57" spans="1:16" ht="71.25" customHeight="1">
      <c r="A57" s="14" t="s">
        <v>649</v>
      </c>
      <c r="B57" s="14" t="s">
        <v>572</v>
      </c>
      <c r="C57" s="14" t="s">
        <v>589</v>
      </c>
      <c r="D57" s="47" t="s">
        <v>608</v>
      </c>
      <c r="E57" s="13"/>
      <c r="F57" s="13">
        <v>839</v>
      </c>
      <c r="G57" s="16" t="s">
        <v>413</v>
      </c>
      <c r="H57" s="17">
        <v>1</v>
      </c>
      <c r="I57" s="18">
        <v>71100000</v>
      </c>
      <c r="J57" s="19" t="s">
        <v>566</v>
      </c>
      <c r="K57" s="48">
        <v>500000</v>
      </c>
      <c r="L57" s="21" t="s">
        <v>606</v>
      </c>
      <c r="M57" s="13" t="s">
        <v>570</v>
      </c>
      <c r="N57" s="50" t="s">
        <v>1324</v>
      </c>
      <c r="O57" s="13" t="s">
        <v>144</v>
      </c>
      <c r="P57" s="13"/>
    </row>
    <row r="58" spans="1:16" ht="71.25" customHeight="1">
      <c r="A58" s="14" t="s">
        <v>650</v>
      </c>
      <c r="B58" s="14" t="s">
        <v>572</v>
      </c>
      <c r="C58" s="14" t="s">
        <v>589</v>
      </c>
      <c r="D58" s="47" t="s">
        <v>609</v>
      </c>
      <c r="E58" s="13"/>
      <c r="F58" s="13">
        <v>839</v>
      </c>
      <c r="G58" s="16" t="s">
        <v>413</v>
      </c>
      <c r="H58" s="17">
        <v>1</v>
      </c>
      <c r="I58" s="18">
        <v>71100000</v>
      </c>
      <c r="J58" s="19" t="s">
        <v>566</v>
      </c>
      <c r="K58" s="48">
        <v>150000</v>
      </c>
      <c r="L58" s="21" t="s">
        <v>472</v>
      </c>
      <c r="M58" s="13" t="s">
        <v>569</v>
      </c>
      <c r="N58" s="50" t="s">
        <v>1324</v>
      </c>
      <c r="O58" s="13" t="s">
        <v>144</v>
      </c>
      <c r="P58" s="13"/>
    </row>
    <row r="59" spans="1:16" ht="71.25" customHeight="1">
      <c r="A59" s="14" t="s">
        <v>651</v>
      </c>
      <c r="B59" s="14" t="s">
        <v>572</v>
      </c>
      <c r="C59" s="14" t="s">
        <v>589</v>
      </c>
      <c r="D59" s="47" t="s">
        <v>609</v>
      </c>
      <c r="E59" s="13"/>
      <c r="F59" s="13">
        <v>839</v>
      </c>
      <c r="G59" s="16" t="s">
        <v>413</v>
      </c>
      <c r="H59" s="17">
        <v>1</v>
      </c>
      <c r="I59" s="18">
        <v>71100000</v>
      </c>
      <c r="J59" s="19" t="s">
        <v>566</v>
      </c>
      <c r="K59" s="48">
        <v>150000</v>
      </c>
      <c r="L59" s="21" t="s">
        <v>605</v>
      </c>
      <c r="M59" s="13" t="s">
        <v>568</v>
      </c>
      <c r="N59" s="50" t="s">
        <v>1324</v>
      </c>
      <c r="O59" s="13" t="s">
        <v>144</v>
      </c>
      <c r="P59" s="13"/>
    </row>
    <row r="60" spans="1:16" ht="71.25" customHeight="1">
      <c r="A60" s="14" t="s">
        <v>652</v>
      </c>
      <c r="B60" s="14" t="s">
        <v>572</v>
      </c>
      <c r="C60" s="14" t="s">
        <v>589</v>
      </c>
      <c r="D60" s="47" t="s">
        <v>609</v>
      </c>
      <c r="E60" s="13"/>
      <c r="F60" s="13">
        <v>839</v>
      </c>
      <c r="G60" s="16" t="s">
        <v>413</v>
      </c>
      <c r="H60" s="17">
        <v>1</v>
      </c>
      <c r="I60" s="18">
        <v>71100000</v>
      </c>
      <c r="J60" s="19" t="s">
        <v>566</v>
      </c>
      <c r="K60" s="48">
        <v>150000</v>
      </c>
      <c r="L60" s="21" t="s">
        <v>606</v>
      </c>
      <c r="M60" s="13" t="s">
        <v>570</v>
      </c>
      <c r="N60" s="50" t="s">
        <v>1324</v>
      </c>
      <c r="O60" s="13" t="s">
        <v>144</v>
      </c>
      <c r="P60" s="13"/>
    </row>
    <row r="61" spans="1:16" ht="71.25" customHeight="1">
      <c r="A61" s="14" t="s">
        <v>653</v>
      </c>
      <c r="B61" s="14" t="s">
        <v>572</v>
      </c>
      <c r="C61" s="14" t="s">
        <v>589</v>
      </c>
      <c r="D61" s="47" t="s">
        <v>610</v>
      </c>
      <c r="E61" s="13"/>
      <c r="F61" s="13">
        <v>839</v>
      </c>
      <c r="G61" s="16" t="s">
        <v>413</v>
      </c>
      <c r="H61" s="17">
        <v>1</v>
      </c>
      <c r="I61" s="18">
        <v>71100000</v>
      </c>
      <c r="J61" s="19" t="s">
        <v>566</v>
      </c>
      <c r="K61" s="48">
        <v>200000</v>
      </c>
      <c r="L61" s="21" t="s">
        <v>472</v>
      </c>
      <c r="M61" s="13" t="s">
        <v>569</v>
      </c>
      <c r="N61" s="50" t="s">
        <v>1324</v>
      </c>
      <c r="O61" s="13" t="s">
        <v>144</v>
      </c>
      <c r="P61" s="13"/>
    </row>
    <row r="62" spans="1:16" ht="71.25" customHeight="1">
      <c r="A62" s="14" t="s">
        <v>654</v>
      </c>
      <c r="B62" s="14" t="s">
        <v>572</v>
      </c>
      <c r="C62" s="14" t="s">
        <v>589</v>
      </c>
      <c r="D62" s="47" t="s">
        <v>610</v>
      </c>
      <c r="E62" s="13"/>
      <c r="F62" s="13">
        <v>839</v>
      </c>
      <c r="G62" s="16" t="s">
        <v>413</v>
      </c>
      <c r="H62" s="17">
        <v>1</v>
      </c>
      <c r="I62" s="18">
        <v>71100000</v>
      </c>
      <c r="J62" s="19" t="s">
        <v>566</v>
      </c>
      <c r="K62" s="48">
        <v>200000</v>
      </c>
      <c r="L62" s="21" t="s">
        <v>605</v>
      </c>
      <c r="M62" s="13" t="s">
        <v>568</v>
      </c>
      <c r="N62" s="50" t="s">
        <v>1324</v>
      </c>
      <c r="O62" s="13" t="s">
        <v>144</v>
      </c>
      <c r="P62" s="13"/>
    </row>
    <row r="63" spans="1:16" ht="71.25" customHeight="1">
      <c r="A63" s="14" t="s">
        <v>655</v>
      </c>
      <c r="B63" s="14" t="s">
        <v>572</v>
      </c>
      <c r="C63" s="14" t="s">
        <v>589</v>
      </c>
      <c r="D63" s="47" t="s">
        <v>610</v>
      </c>
      <c r="E63" s="13"/>
      <c r="F63" s="13">
        <v>839</v>
      </c>
      <c r="G63" s="16" t="s">
        <v>413</v>
      </c>
      <c r="H63" s="17">
        <v>1</v>
      </c>
      <c r="I63" s="18">
        <v>71100000</v>
      </c>
      <c r="J63" s="19" t="s">
        <v>566</v>
      </c>
      <c r="K63" s="48">
        <v>200000</v>
      </c>
      <c r="L63" s="21" t="s">
        <v>606</v>
      </c>
      <c r="M63" s="13" t="s">
        <v>570</v>
      </c>
      <c r="N63" s="50" t="s">
        <v>1324</v>
      </c>
      <c r="O63" s="13" t="s">
        <v>144</v>
      </c>
      <c r="P63" s="13"/>
    </row>
    <row r="64" spans="1:16" ht="71.25" customHeight="1">
      <c r="A64" s="14" t="s">
        <v>656</v>
      </c>
      <c r="B64" s="14" t="s">
        <v>572</v>
      </c>
      <c r="C64" s="14" t="s">
        <v>589</v>
      </c>
      <c r="D64" s="47" t="s">
        <v>611</v>
      </c>
      <c r="E64" s="13"/>
      <c r="F64" s="13">
        <v>839</v>
      </c>
      <c r="G64" s="16" t="s">
        <v>413</v>
      </c>
      <c r="H64" s="17">
        <v>1</v>
      </c>
      <c r="I64" s="18">
        <v>71100000</v>
      </c>
      <c r="J64" s="19" t="s">
        <v>566</v>
      </c>
      <c r="K64" s="48">
        <v>150000</v>
      </c>
      <c r="L64" s="21" t="s">
        <v>472</v>
      </c>
      <c r="M64" s="13" t="s">
        <v>569</v>
      </c>
      <c r="N64" s="50" t="s">
        <v>1324</v>
      </c>
      <c r="O64" s="13" t="s">
        <v>144</v>
      </c>
      <c r="P64" s="13"/>
    </row>
    <row r="65" spans="1:16" ht="71.25" customHeight="1">
      <c r="A65" s="14" t="s">
        <v>657</v>
      </c>
      <c r="B65" s="14" t="s">
        <v>572</v>
      </c>
      <c r="C65" s="14" t="s">
        <v>589</v>
      </c>
      <c r="D65" s="47" t="s">
        <v>611</v>
      </c>
      <c r="E65" s="13"/>
      <c r="F65" s="13">
        <v>839</v>
      </c>
      <c r="G65" s="16" t="s">
        <v>413</v>
      </c>
      <c r="H65" s="17">
        <v>1</v>
      </c>
      <c r="I65" s="18">
        <v>71100000</v>
      </c>
      <c r="J65" s="19" t="s">
        <v>566</v>
      </c>
      <c r="K65" s="48">
        <v>150000</v>
      </c>
      <c r="L65" s="21" t="s">
        <v>605</v>
      </c>
      <c r="M65" s="13" t="s">
        <v>568</v>
      </c>
      <c r="N65" s="50" t="s">
        <v>1324</v>
      </c>
      <c r="O65" s="13" t="s">
        <v>144</v>
      </c>
      <c r="P65" s="13"/>
    </row>
    <row r="66" spans="1:16" ht="71.25" customHeight="1">
      <c r="A66" s="14" t="s">
        <v>658</v>
      </c>
      <c r="B66" s="14" t="s">
        <v>572</v>
      </c>
      <c r="C66" s="14" t="s">
        <v>589</v>
      </c>
      <c r="D66" s="47" t="s">
        <v>611</v>
      </c>
      <c r="E66" s="13"/>
      <c r="F66" s="13">
        <v>839</v>
      </c>
      <c r="G66" s="16" t="s">
        <v>413</v>
      </c>
      <c r="H66" s="17">
        <v>1</v>
      </c>
      <c r="I66" s="18">
        <v>71100000</v>
      </c>
      <c r="J66" s="19" t="s">
        <v>566</v>
      </c>
      <c r="K66" s="48">
        <v>150000</v>
      </c>
      <c r="L66" s="21" t="s">
        <v>606</v>
      </c>
      <c r="M66" s="13" t="s">
        <v>570</v>
      </c>
      <c r="N66" s="50" t="s">
        <v>1324</v>
      </c>
      <c r="O66" s="13" t="s">
        <v>144</v>
      </c>
      <c r="P66" s="13"/>
    </row>
    <row r="67" spans="1:16" ht="36.75" customHeight="1">
      <c r="A67" s="14" t="s">
        <v>659</v>
      </c>
      <c r="B67" s="14" t="s">
        <v>572</v>
      </c>
      <c r="C67" s="14" t="s">
        <v>589</v>
      </c>
      <c r="D67" s="47" t="s">
        <v>612</v>
      </c>
      <c r="E67" s="13"/>
      <c r="F67" s="13">
        <v>839</v>
      </c>
      <c r="G67" s="16" t="s">
        <v>413</v>
      </c>
      <c r="H67" s="17">
        <v>5</v>
      </c>
      <c r="I67" s="18">
        <v>71112000014</v>
      </c>
      <c r="J67" s="19" t="s">
        <v>202</v>
      </c>
      <c r="K67" s="48">
        <v>1500000</v>
      </c>
      <c r="L67" s="21" t="s">
        <v>613</v>
      </c>
      <c r="M67" s="13" t="s">
        <v>614</v>
      </c>
      <c r="N67" s="50" t="s">
        <v>1324</v>
      </c>
      <c r="O67" s="13" t="s">
        <v>144</v>
      </c>
      <c r="P67" s="13"/>
    </row>
    <row r="68" spans="1:16" ht="55.5" customHeight="1">
      <c r="A68" s="14" t="s">
        <v>660</v>
      </c>
      <c r="B68" s="14" t="s">
        <v>572</v>
      </c>
      <c r="C68" s="14" t="s">
        <v>589</v>
      </c>
      <c r="D68" s="47" t="s">
        <v>615</v>
      </c>
      <c r="E68" s="13"/>
      <c r="F68" s="13">
        <v>839</v>
      </c>
      <c r="G68" s="16" t="s">
        <v>413</v>
      </c>
      <c r="H68" s="17">
        <v>5</v>
      </c>
      <c r="I68" s="18">
        <v>71112000014</v>
      </c>
      <c r="J68" s="19" t="s">
        <v>202</v>
      </c>
      <c r="K68" s="48">
        <v>2500000</v>
      </c>
      <c r="L68" s="21" t="s">
        <v>613</v>
      </c>
      <c r="M68" s="13" t="s">
        <v>614</v>
      </c>
      <c r="N68" s="50" t="s">
        <v>1324</v>
      </c>
      <c r="O68" s="13" t="s">
        <v>144</v>
      </c>
      <c r="P68" s="13"/>
    </row>
    <row r="69" spans="1:16" ht="36.75" customHeight="1">
      <c r="A69" s="14" t="s">
        <v>661</v>
      </c>
      <c r="B69" s="14" t="s">
        <v>572</v>
      </c>
      <c r="C69" s="14" t="s">
        <v>589</v>
      </c>
      <c r="D69" s="47" t="s">
        <v>612</v>
      </c>
      <c r="E69" s="13"/>
      <c r="F69" s="13">
        <v>839</v>
      </c>
      <c r="G69" s="16" t="s">
        <v>413</v>
      </c>
      <c r="H69" s="17">
        <v>2</v>
      </c>
      <c r="I69" s="18">
        <v>71129000010</v>
      </c>
      <c r="J69" s="19" t="s">
        <v>215</v>
      </c>
      <c r="K69" s="48">
        <v>600000</v>
      </c>
      <c r="L69" s="21" t="s">
        <v>613</v>
      </c>
      <c r="M69" s="13" t="s">
        <v>614</v>
      </c>
      <c r="N69" s="50" t="s">
        <v>1324</v>
      </c>
      <c r="O69" s="13" t="s">
        <v>144</v>
      </c>
      <c r="P69" s="13"/>
    </row>
    <row r="70" spans="1:16" ht="57.75" customHeight="1">
      <c r="A70" s="14" t="s">
        <v>662</v>
      </c>
      <c r="B70" s="14" t="s">
        <v>572</v>
      </c>
      <c r="C70" s="14" t="s">
        <v>589</v>
      </c>
      <c r="D70" s="47" t="s">
        <v>615</v>
      </c>
      <c r="E70" s="13"/>
      <c r="F70" s="13">
        <v>839</v>
      </c>
      <c r="G70" s="16" t="s">
        <v>413</v>
      </c>
      <c r="H70" s="17">
        <v>2</v>
      </c>
      <c r="I70" s="18">
        <v>71129000010</v>
      </c>
      <c r="J70" s="19" t="s">
        <v>215</v>
      </c>
      <c r="K70" s="48">
        <v>1000000</v>
      </c>
      <c r="L70" s="21" t="s">
        <v>613</v>
      </c>
      <c r="M70" s="13" t="s">
        <v>614</v>
      </c>
      <c r="N70" s="50" t="s">
        <v>1324</v>
      </c>
      <c r="O70" s="13" t="s">
        <v>144</v>
      </c>
      <c r="P70" s="13"/>
    </row>
    <row r="71" spans="1:16" ht="64.5" customHeight="1">
      <c r="A71" s="14" t="s">
        <v>663</v>
      </c>
      <c r="B71" s="14" t="s">
        <v>572</v>
      </c>
      <c r="C71" s="14" t="s">
        <v>589</v>
      </c>
      <c r="D71" s="47" t="s">
        <v>750</v>
      </c>
      <c r="E71" s="13"/>
      <c r="F71" s="13">
        <v>796</v>
      </c>
      <c r="G71" s="16" t="s">
        <v>157</v>
      </c>
      <c r="H71" s="17">
        <v>26</v>
      </c>
      <c r="I71" s="18">
        <v>71131000</v>
      </c>
      <c r="J71" s="19" t="s">
        <v>558</v>
      </c>
      <c r="K71" s="48">
        <v>2130654.6</v>
      </c>
      <c r="L71" s="21" t="s">
        <v>556</v>
      </c>
      <c r="M71" s="13" t="s">
        <v>606</v>
      </c>
      <c r="N71" s="50" t="s">
        <v>1329</v>
      </c>
      <c r="O71" s="13" t="s">
        <v>144</v>
      </c>
      <c r="P71" s="13"/>
    </row>
    <row r="72" spans="1:16" ht="71.25" customHeight="1">
      <c r="A72" s="14" t="s">
        <v>664</v>
      </c>
      <c r="B72" s="14" t="s">
        <v>572</v>
      </c>
      <c r="C72" s="14" t="s">
        <v>589</v>
      </c>
      <c r="D72" s="47" t="s">
        <v>616</v>
      </c>
      <c r="E72" s="13"/>
      <c r="F72" s="13">
        <v>839</v>
      </c>
      <c r="G72" s="16" t="s">
        <v>413</v>
      </c>
      <c r="H72" s="17">
        <v>1</v>
      </c>
      <c r="I72" s="18">
        <v>71100000</v>
      </c>
      <c r="J72" s="19" t="s">
        <v>566</v>
      </c>
      <c r="K72" s="48">
        <v>1500000</v>
      </c>
      <c r="L72" s="21" t="s">
        <v>472</v>
      </c>
      <c r="M72" s="13" t="s">
        <v>569</v>
      </c>
      <c r="N72" s="50" t="s">
        <v>1324</v>
      </c>
      <c r="O72" s="13" t="s">
        <v>144</v>
      </c>
      <c r="P72" s="13"/>
    </row>
    <row r="73" spans="1:16" ht="71.25" customHeight="1">
      <c r="A73" s="14" t="s">
        <v>665</v>
      </c>
      <c r="B73" s="14" t="s">
        <v>572</v>
      </c>
      <c r="C73" s="14" t="s">
        <v>589</v>
      </c>
      <c r="D73" s="47" t="s">
        <v>616</v>
      </c>
      <c r="E73" s="13"/>
      <c r="F73" s="13">
        <v>839</v>
      </c>
      <c r="G73" s="16" t="s">
        <v>413</v>
      </c>
      <c r="H73" s="17">
        <v>1</v>
      </c>
      <c r="I73" s="18">
        <v>71100000</v>
      </c>
      <c r="J73" s="19" t="s">
        <v>566</v>
      </c>
      <c r="K73" s="48">
        <v>1500000</v>
      </c>
      <c r="L73" s="21" t="s">
        <v>605</v>
      </c>
      <c r="M73" s="13" t="s">
        <v>568</v>
      </c>
      <c r="N73" s="50" t="s">
        <v>1324</v>
      </c>
      <c r="O73" s="13" t="s">
        <v>144</v>
      </c>
      <c r="P73" s="13"/>
    </row>
    <row r="74" spans="1:16" ht="71.25" customHeight="1">
      <c r="A74" s="14" t="s">
        <v>666</v>
      </c>
      <c r="B74" s="14" t="s">
        <v>572</v>
      </c>
      <c r="C74" s="14" t="s">
        <v>589</v>
      </c>
      <c r="D74" s="47" t="s">
        <v>616</v>
      </c>
      <c r="E74" s="13"/>
      <c r="F74" s="13">
        <v>839</v>
      </c>
      <c r="G74" s="16" t="s">
        <v>413</v>
      </c>
      <c r="H74" s="17">
        <v>1</v>
      </c>
      <c r="I74" s="18">
        <v>71100000</v>
      </c>
      <c r="J74" s="19" t="s">
        <v>566</v>
      </c>
      <c r="K74" s="48">
        <v>1500000</v>
      </c>
      <c r="L74" s="21" t="s">
        <v>606</v>
      </c>
      <c r="M74" s="13" t="s">
        <v>570</v>
      </c>
      <c r="N74" s="50" t="s">
        <v>1324</v>
      </c>
      <c r="O74" s="13" t="s">
        <v>144</v>
      </c>
      <c r="P74" s="13"/>
    </row>
    <row r="75" spans="1:16" ht="71.25" customHeight="1">
      <c r="A75" s="14" t="s">
        <v>667</v>
      </c>
      <c r="B75" s="14" t="s">
        <v>572</v>
      </c>
      <c r="C75" s="14" t="s">
        <v>589</v>
      </c>
      <c r="D75" s="47" t="s">
        <v>616</v>
      </c>
      <c r="E75" s="13"/>
      <c r="F75" s="13">
        <v>839</v>
      </c>
      <c r="G75" s="16" t="s">
        <v>413</v>
      </c>
      <c r="H75" s="17">
        <v>1</v>
      </c>
      <c r="I75" s="18">
        <v>71100000</v>
      </c>
      <c r="J75" s="19" t="s">
        <v>566</v>
      </c>
      <c r="K75" s="48">
        <v>300000</v>
      </c>
      <c r="L75" s="21" t="s">
        <v>472</v>
      </c>
      <c r="M75" s="13" t="s">
        <v>569</v>
      </c>
      <c r="N75" s="50" t="s">
        <v>1324</v>
      </c>
      <c r="O75" s="13" t="s">
        <v>144</v>
      </c>
      <c r="P75" s="13"/>
    </row>
    <row r="76" spans="1:16" ht="71.25" customHeight="1">
      <c r="A76" s="14" t="s">
        <v>668</v>
      </c>
      <c r="B76" s="14" t="s">
        <v>572</v>
      </c>
      <c r="C76" s="14" t="s">
        <v>589</v>
      </c>
      <c r="D76" s="47" t="s">
        <v>616</v>
      </c>
      <c r="E76" s="13"/>
      <c r="F76" s="13">
        <v>839</v>
      </c>
      <c r="G76" s="16" t="s">
        <v>413</v>
      </c>
      <c r="H76" s="17">
        <v>1</v>
      </c>
      <c r="I76" s="18">
        <v>71100000</v>
      </c>
      <c r="J76" s="19" t="s">
        <v>566</v>
      </c>
      <c r="K76" s="48">
        <v>300000</v>
      </c>
      <c r="L76" s="21" t="s">
        <v>605</v>
      </c>
      <c r="M76" s="13" t="s">
        <v>568</v>
      </c>
      <c r="N76" s="50" t="s">
        <v>1324</v>
      </c>
      <c r="O76" s="13" t="s">
        <v>144</v>
      </c>
      <c r="P76" s="13"/>
    </row>
    <row r="77" spans="1:16" ht="71.25" customHeight="1">
      <c r="A77" s="14" t="s">
        <v>669</v>
      </c>
      <c r="B77" s="14" t="s">
        <v>572</v>
      </c>
      <c r="C77" s="14" t="s">
        <v>589</v>
      </c>
      <c r="D77" s="47" t="s">
        <v>760</v>
      </c>
      <c r="E77" s="13"/>
      <c r="F77" s="13">
        <v>839</v>
      </c>
      <c r="G77" s="16" t="s">
        <v>157</v>
      </c>
      <c r="H77" s="17">
        <v>181</v>
      </c>
      <c r="I77" s="18">
        <v>71131000</v>
      </c>
      <c r="J77" s="19" t="s">
        <v>761</v>
      </c>
      <c r="K77" s="48">
        <v>224439.06</v>
      </c>
      <c r="L77" s="21" t="s">
        <v>606</v>
      </c>
      <c r="M77" s="13" t="s">
        <v>622</v>
      </c>
      <c r="N77" s="50" t="s">
        <v>1329</v>
      </c>
      <c r="O77" s="13" t="s">
        <v>144</v>
      </c>
      <c r="P77" s="13"/>
    </row>
    <row r="78" spans="1:16" ht="71.25" customHeight="1">
      <c r="A78" s="14" t="s">
        <v>670</v>
      </c>
      <c r="B78" s="14" t="s">
        <v>572</v>
      </c>
      <c r="C78" s="14" t="s">
        <v>589</v>
      </c>
      <c r="D78" s="47" t="s">
        <v>617</v>
      </c>
      <c r="E78" s="13"/>
      <c r="F78" s="13">
        <v>839</v>
      </c>
      <c r="G78" s="16" t="s">
        <v>413</v>
      </c>
      <c r="H78" s="17">
        <v>1</v>
      </c>
      <c r="I78" s="18">
        <v>71100000</v>
      </c>
      <c r="J78" s="19" t="s">
        <v>566</v>
      </c>
      <c r="K78" s="48">
        <v>181325.26</v>
      </c>
      <c r="L78" s="13" t="s">
        <v>569</v>
      </c>
      <c r="M78" s="13" t="s">
        <v>569</v>
      </c>
      <c r="N78" s="50" t="s">
        <v>1329</v>
      </c>
      <c r="O78" s="13" t="s">
        <v>144</v>
      </c>
      <c r="P78" s="13"/>
    </row>
    <row r="79" spans="1:16" ht="71.25" customHeight="1">
      <c r="A79" s="14" t="s">
        <v>671</v>
      </c>
      <c r="B79" s="14" t="s">
        <v>572</v>
      </c>
      <c r="C79" s="14" t="s">
        <v>589</v>
      </c>
      <c r="D79" s="47" t="s">
        <v>617</v>
      </c>
      <c r="E79" s="13"/>
      <c r="F79" s="13">
        <v>839</v>
      </c>
      <c r="G79" s="16" t="s">
        <v>413</v>
      </c>
      <c r="H79" s="17">
        <v>1</v>
      </c>
      <c r="I79" s="18">
        <v>71100000</v>
      </c>
      <c r="J79" s="19" t="s">
        <v>566</v>
      </c>
      <c r="K79" s="48">
        <v>1200000</v>
      </c>
      <c r="L79" s="21" t="s">
        <v>605</v>
      </c>
      <c r="M79" s="13" t="s">
        <v>568</v>
      </c>
      <c r="N79" s="50" t="s">
        <v>1324</v>
      </c>
      <c r="O79" s="13" t="s">
        <v>144</v>
      </c>
      <c r="P79" s="13"/>
    </row>
    <row r="80" spans="1:16" ht="71.25" customHeight="1">
      <c r="A80" s="14" t="s">
        <v>672</v>
      </c>
      <c r="B80" s="14" t="s">
        <v>572</v>
      </c>
      <c r="C80" s="14" t="s">
        <v>589</v>
      </c>
      <c r="D80" s="47" t="s">
        <v>617</v>
      </c>
      <c r="E80" s="13"/>
      <c r="F80" s="13">
        <v>839</v>
      </c>
      <c r="G80" s="16" t="s">
        <v>413</v>
      </c>
      <c r="H80" s="17">
        <v>1</v>
      </c>
      <c r="I80" s="18">
        <v>71100000</v>
      </c>
      <c r="J80" s="19" t="s">
        <v>566</v>
      </c>
      <c r="K80" s="48">
        <v>1000000</v>
      </c>
      <c r="L80" s="21" t="s">
        <v>606</v>
      </c>
      <c r="M80" s="13" t="s">
        <v>570</v>
      </c>
      <c r="N80" s="50" t="s">
        <v>1324</v>
      </c>
      <c r="O80" s="13" t="s">
        <v>144</v>
      </c>
      <c r="P80" s="13"/>
    </row>
    <row r="81" spans="1:16" ht="71.25" customHeight="1">
      <c r="A81" s="14" t="s">
        <v>673</v>
      </c>
      <c r="B81" s="14" t="s">
        <v>572</v>
      </c>
      <c r="C81" s="14" t="s">
        <v>589</v>
      </c>
      <c r="D81" s="47" t="s">
        <v>617</v>
      </c>
      <c r="E81" s="13"/>
      <c r="F81" s="13">
        <v>839</v>
      </c>
      <c r="G81" s="16" t="s">
        <v>413</v>
      </c>
      <c r="H81" s="17">
        <v>1</v>
      </c>
      <c r="I81" s="18">
        <v>71100000</v>
      </c>
      <c r="J81" s="19" t="s">
        <v>566</v>
      </c>
      <c r="K81" s="48">
        <v>200000</v>
      </c>
      <c r="L81" s="21" t="s">
        <v>472</v>
      </c>
      <c r="M81" s="13" t="s">
        <v>569</v>
      </c>
      <c r="N81" s="50" t="s">
        <v>1324</v>
      </c>
      <c r="O81" s="13" t="s">
        <v>144</v>
      </c>
      <c r="P81" s="13"/>
    </row>
    <row r="82" spans="1:16" ht="71.25" customHeight="1">
      <c r="A82" s="14" t="s">
        <v>674</v>
      </c>
      <c r="B82" s="14" t="s">
        <v>572</v>
      </c>
      <c r="C82" s="14" t="s">
        <v>589</v>
      </c>
      <c r="D82" s="47" t="s">
        <v>617</v>
      </c>
      <c r="E82" s="13"/>
      <c r="F82" s="13">
        <v>839</v>
      </c>
      <c r="G82" s="16" t="s">
        <v>413</v>
      </c>
      <c r="H82" s="17">
        <v>1</v>
      </c>
      <c r="I82" s="18">
        <v>71100000</v>
      </c>
      <c r="J82" s="19" t="s">
        <v>566</v>
      </c>
      <c r="K82" s="48">
        <v>200000</v>
      </c>
      <c r="L82" s="21" t="s">
        <v>605</v>
      </c>
      <c r="M82" s="13" t="s">
        <v>568</v>
      </c>
      <c r="N82" s="50" t="s">
        <v>1324</v>
      </c>
      <c r="O82" s="13" t="s">
        <v>144</v>
      </c>
      <c r="P82" s="13"/>
    </row>
    <row r="83" spans="1:16" ht="71.25" customHeight="1">
      <c r="A83" s="14" t="s">
        <v>675</v>
      </c>
      <c r="B83" s="14" t="s">
        <v>572</v>
      </c>
      <c r="C83" s="14" t="s">
        <v>589</v>
      </c>
      <c r="D83" s="47" t="s">
        <v>617</v>
      </c>
      <c r="E83" s="13"/>
      <c r="F83" s="13">
        <v>839</v>
      </c>
      <c r="G83" s="16" t="s">
        <v>413</v>
      </c>
      <c r="H83" s="17">
        <v>1</v>
      </c>
      <c r="I83" s="18">
        <v>71100000</v>
      </c>
      <c r="J83" s="19" t="s">
        <v>566</v>
      </c>
      <c r="K83" s="48">
        <v>200000</v>
      </c>
      <c r="L83" s="21" t="s">
        <v>606</v>
      </c>
      <c r="M83" s="13" t="s">
        <v>570</v>
      </c>
      <c r="N83" s="50" t="s">
        <v>1324</v>
      </c>
      <c r="O83" s="13" t="s">
        <v>144</v>
      </c>
      <c r="P83" s="13"/>
    </row>
    <row r="84" spans="1:16" ht="71.25" customHeight="1">
      <c r="A84" s="14" t="s">
        <v>676</v>
      </c>
      <c r="B84" s="14" t="s">
        <v>572</v>
      </c>
      <c r="C84" s="14" t="s">
        <v>589</v>
      </c>
      <c r="D84" s="47" t="s">
        <v>618</v>
      </c>
      <c r="E84" s="13"/>
      <c r="F84" s="13">
        <v>839</v>
      </c>
      <c r="G84" s="16" t="s">
        <v>413</v>
      </c>
      <c r="H84" s="17">
        <v>1</v>
      </c>
      <c r="I84" s="18">
        <v>71100000</v>
      </c>
      <c r="J84" s="19" t="s">
        <v>566</v>
      </c>
      <c r="K84" s="48">
        <v>800000</v>
      </c>
      <c r="L84" s="21" t="s">
        <v>472</v>
      </c>
      <c r="M84" s="13" t="s">
        <v>569</v>
      </c>
      <c r="N84" s="50" t="s">
        <v>1324</v>
      </c>
      <c r="O84" s="13" t="s">
        <v>144</v>
      </c>
      <c r="P84" s="13"/>
    </row>
    <row r="85" spans="1:16" ht="71.25" customHeight="1">
      <c r="A85" s="14" t="s">
        <v>677</v>
      </c>
      <c r="B85" s="14" t="s">
        <v>572</v>
      </c>
      <c r="C85" s="14" t="s">
        <v>589</v>
      </c>
      <c r="D85" s="47" t="s">
        <v>618</v>
      </c>
      <c r="E85" s="13"/>
      <c r="F85" s="13">
        <v>839</v>
      </c>
      <c r="G85" s="16" t="s">
        <v>413</v>
      </c>
      <c r="H85" s="17">
        <v>1</v>
      </c>
      <c r="I85" s="18">
        <v>71100000</v>
      </c>
      <c r="J85" s="19" t="s">
        <v>566</v>
      </c>
      <c r="K85" s="48">
        <v>800000</v>
      </c>
      <c r="L85" s="21" t="s">
        <v>605</v>
      </c>
      <c r="M85" s="13" t="s">
        <v>568</v>
      </c>
      <c r="N85" s="50" t="s">
        <v>1324</v>
      </c>
      <c r="O85" s="13" t="s">
        <v>144</v>
      </c>
      <c r="P85" s="13"/>
    </row>
    <row r="86" spans="1:16" ht="71.25" customHeight="1">
      <c r="A86" s="14" t="s">
        <v>678</v>
      </c>
      <c r="B86" s="14" t="s">
        <v>572</v>
      </c>
      <c r="C86" s="14" t="s">
        <v>589</v>
      </c>
      <c r="D86" s="47" t="s">
        <v>618</v>
      </c>
      <c r="E86" s="13"/>
      <c r="F86" s="13">
        <v>839</v>
      </c>
      <c r="G86" s="16" t="s">
        <v>413</v>
      </c>
      <c r="H86" s="17">
        <v>1</v>
      </c>
      <c r="I86" s="18">
        <v>71100000</v>
      </c>
      <c r="J86" s="19" t="s">
        <v>566</v>
      </c>
      <c r="K86" s="48">
        <v>800000</v>
      </c>
      <c r="L86" s="21" t="s">
        <v>606</v>
      </c>
      <c r="M86" s="13" t="s">
        <v>570</v>
      </c>
      <c r="N86" s="50" t="s">
        <v>1324</v>
      </c>
      <c r="O86" s="13" t="s">
        <v>144</v>
      </c>
      <c r="P86" s="13"/>
    </row>
    <row r="87" spans="1:16" ht="71.25" customHeight="1">
      <c r="A87" s="14" t="s">
        <v>679</v>
      </c>
      <c r="B87" s="14" t="s">
        <v>572</v>
      </c>
      <c r="C87" s="14" t="s">
        <v>589</v>
      </c>
      <c r="D87" s="47" t="s">
        <v>619</v>
      </c>
      <c r="E87" s="13"/>
      <c r="F87" s="13">
        <v>839</v>
      </c>
      <c r="G87" s="16" t="s">
        <v>413</v>
      </c>
      <c r="H87" s="17">
        <v>1</v>
      </c>
      <c r="I87" s="18">
        <v>71100000</v>
      </c>
      <c r="J87" s="19" t="s">
        <v>566</v>
      </c>
      <c r="K87" s="48">
        <v>1000000</v>
      </c>
      <c r="L87" s="21" t="s">
        <v>472</v>
      </c>
      <c r="M87" s="13" t="s">
        <v>569</v>
      </c>
      <c r="N87" s="50" t="s">
        <v>1324</v>
      </c>
      <c r="O87" s="13" t="s">
        <v>144</v>
      </c>
      <c r="P87" s="13"/>
    </row>
    <row r="88" spans="1:16" ht="71.25" customHeight="1">
      <c r="A88" s="14" t="s">
        <v>680</v>
      </c>
      <c r="B88" s="14" t="s">
        <v>572</v>
      </c>
      <c r="C88" s="14" t="s">
        <v>589</v>
      </c>
      <c r="D88" s="47" t="s">
        <v>619</v>
      </c>
      <c r="E88" s="13"/>
      <c r="F88" s="13">
        <v>839</v>
      </c>
      <c r="G88" s="16" t="s">
        <v>413</v>
      </c>
      <c r="H88" s="17">
        <v>1</v>
      </c>
      <c r="I88" s="18">
        <v>71100000</v>
      </c>
      <c r="J88" s="19" t="s">
        <v>566</v>
      </c>
      <c r="K88" s="48">
        <v>1000000</v>
      </c>
      <c r="L88" s="21" t="s">
        <v>605</v>
      </c>
      <c r="M88" s="13" t="s">
        <v>568</v>
      </c>
      <c r="N88" s="50" t="s">
        <v>1324</v>
      </c>
      <c r="O88" s="13" t="s">
        <v>144</v>
      </c>
      <c r="P88" s="13"/>
    </row>
    <row r="89" spans="1:16" ht="71.25" customHeight="1">
      <c r="A89" s="14" t="s">
        <v>681</v>
      </c>
      <c r="B89" s="14" t="s">
        <v>572</v>
      </c>
      <c r="C89" s="14" t="s">
        <v>589</v>
      </c>
      <c r="D89" s="47" t="s">
        <v>619</v>
      </c>
      <c r="E89" s="13"/>
      <c r="F89" s="13">
        <v>839</v>
      </c>
      <c r="G89" s="16" t="s">
        <v>413</v>
      </c>
      <c r="H89" s="17">
        <v>1</v>
      </c>
      <c r="I89" s="18">
        <v>71100000</v>
      </c>
      <c r="J89" s="19" t="s">
        <v>566</v>
      </c>
      <c r="K89" s="48">
        <v>1000000</v>
      </c>
      <c r="L89" s="21" t="s">
        <v>606</v>
      </c>
      <c r="M89" s="13" t="s">
        <v>570</v>
      </c>
      <c r="N89" s="50" t="s">
        <v>1324</v>
      </c>
      <c r="O89" s="13" t="s">
        <v>144</v>
      </c>
      <c r="P89" s="13"/>
    </row>
    <row r="90" spans="1:16" ht="71.25" customHeight="1">
      <c r="A90" s="14" t="s">
        <v>682</v>
      </c>
      <c r="B90" s="14" t="s">
        <v>572</v>
      </c>
      <c r="C90" s="14" t="s">
        <v>589</v>
      </c>
      <c r="D90" s="47" t="s">
        <v>618</v>
      </c>
      <c r="E90" s="13"/>
      <c r="F90" s="13">
        <v>839</v>
      </c>
      <c r="G90" s="16" t="s">
        <v>413</v>
      </c>
      <c r="H90" s="17">
        <v>1</v>
      </c>
      <c r="I90" s="18">
        <v>71100000</v>
      </c>
      <c r="J90" s="19" t="s">
        <v>566</v>
      </c>
      <c r="K90" s="48">
        <v>500000</v>
      </c>
      <c r="L90" s="21" t="s">
        <v>472</v>
      </c>
      <c r="M90" s="13" t="s">
        <v>569</v>
      </c>
      <c r="N90" s="50" t="s">
        <v>1324</v>
      </c>
      <c r="O90" s="13" t="s">
        <v>144</v>
      </c>
      <c r="P90" s="13"/>
    </row>
    <row r="91" spans="1:16" ht="71.25" customHeight="1">
      <c r="A91" s="14" t="s">
        <v>683</v>
      </c>
      <c r="B91" s="14" t="s">
        <v>572</v>
      </c>
      <c r="C91" s="14" t="s">
        <v>589</v>
      </c>
      <c r="D91" s="47" t="s">
        <v>618</v>
      </c>
      <c r="E91" s="13"/>
      <c r="F91" s="13">
        <v>839</v>
      </c>
      <c r="G91" s="16" t="s">
        <v>413</v>
      </c>
      <c r="H91" s="17">
        <v>1</v>
      </c>
      <c r="I91" s="18">
        <v>71100000</v>
      </c>
      <c r="J91" s="19" t="s">
        <v>566</v>
      </c>
      <c r="K91" s="48">
        <v>500000</v>
      </c>
      <c r="L91" s="21" t="s">
        <v>605</v>
      </c>
      <c r="M91" s="13" t="s">
        <v>568</v>
      </c>
      <c r="N91" s="50" t="s">
        <v>1324</v>
      </c>
      <c r="O91" s="13" t="s">
        <v>144</v>
      </c>
      <c r="P91" s="13"/>
    </row>
    <row r="92" spans="1:16" ht="71.25" customHeight="1">
      <c r="A92" s="14" t="s">
        <v>684</v>
      </c>
      <c r="B92" s="14" t="s">
        <v>572</v>
      </c>
      <c r="C92" s="14" t="s">
        <v>589</v>
      </c>
      <c r="D92" s="47" t="s">
        <v>618</v>
      </c>
      <c r="E92" s="13"/>
      <c r="F92" s="13">
        <v>839</v>
      </c>
      <c r="G92" s="16" t="s">
        <v>413</v>
      </c>
      <c r="H92" s="17">
        <v>1</v>
      </c>
      <c r="I92" s="18">
        <v>71100000</v>
      </c>
      <c r="J92" s="19" t="s">
        <v>566</v>
      </c>
      <c r="K92" s="48">
        <v>500000</v>
      </c>
      <c r="L92" s="21" t="s">
        <v>606</v>
      </c>
      <c r="M92" s="13" t="s">
        <v>570</v>
      </c>
      <c r="N92" s="50" t="s">
        <v>1324</v>
      </c>
      <c r="O92" s="13" t="s">
        <v>144</v>
      </c>
      <c r="P92" s="13"/>
    </row>
    <row r="93" spans="1:16" ht="71.25" customHeight="1">
      <c r="A93" s="14" t="s">
        <v>685</v>
      </c>
      <c r="B93" s="14" t="s">
        <v>572</v>
      </c>
      <c r="C93" s="14" t="s">
        <v>589</v>
      </c>
      <c r="D93" s="47" t="s">
        <v>775</v>
      </c>
      <c r="E93" s="70"/>
      <c r="F93" s="13">
        <v>796</v>
      </c>
      <c r="G93" s="16" t="s">
        <v>157</v>
      </c>
      <c r="H93" s="17">
        <v>1</v>
      </c>
      <c r="I93" s="18">
        <v>71131000</v>
      </c>
      <c r="J93" s="19" t="s">
        <v>1320</v>
      </c>
      <c r="K93" s="48">
        <v>380708.99</v>
      </c>
      <c r="L93" s="13" t="s">
        <v>762</v>
      </c>
      <c r="M93" s="13" t="s">
        <v>622</v>
      </c>
      <c r="N93" s="50" t="s">
        <v>1329</v>
      </c>
      <c r="O93" s="13" t="s">
        <v>144</v>
      </c>
      <c r="P93" s="13"/>
    </row>
    <row r="94" spans="1:16" ht="71.25" customHeight="1">
      <c r="A94" s="14" t="s">
        <v>686</v>
      </c>
      <c r="B94" s="14" t="s">
        <v>572</v>
      </c>
      <c r="C94" s="14" t="s">
        <v>589</v>
      </c>
      <c r="D94" s="47" t="s">
        <v>619</v>
      </c>
      <c r="E94" s="13"/>
      <c r="F94" s="13">
        <v>839</v>
      </c>
      <c r="G94" s="16" t="s">
        <v>413</v>
      </c>
      <c r="H94" s="17">
        <v>1</v>
      </c>
      <c r="I94" s="18">
        <v>71100000</v>
      </c>
      <c r="J94" s="19" t="s">
        <v>566</v>
      </c>
      <c r="K94" s="48">
        <v>400000</v>
      </c>
      <c r="L94" s="21" t="s">
        <v>605</v>
      </c>
      <c r="M94" s="13" t="s">
        <v>568</v>
      </c>
      <c r="N94" s="50" t="s">
        <v>1324</v>
      </c>
      <c r="O94" s="13" t="s">
        <v>144</v>
      </c>
      <c r="P94" s="13"/>
    </row>
    <row r="95" spans="1:16" ht="71.25" customHeight="1">
      <c r="A95" s="14" t="s">
        <v>687</v>
      </c>
      <c r="B95" s="14" t="s">
        <v>572</v>
      </c>
      <c r="C95" s="14" t="s">
        <v>589</v>
      </c>
      <c r="D95" s="47" t="s">
        <v>619</v>
      </c>
      <c r="E95" s="13"/>
      <c r="F95" s="13">
        <v>839</v>
      </c>
      <c r="G95" s="16" t="s">
        <v>413</v>
      </c>
      <c r="H95" s="17">
        <v>1</v>
      </c>
      <c r="I95" s="18">
        <v>71100000</v>
      </c>
      <c r="J95" s="19" t="s">
        <v>566</v>
      </c>
      <c r="K95" s="48">
        <v>400000</v>
      </c>
      <c r="L95" s="21" t="s">
        <v>606</v>
      </c>
      <c r="M95" s="13" t="s">
        <v>570</v>
      </c>
      <c r="N95" s="50" t="s">
        <v>1324</v>
      </c>
      <c r="O95" s="13" t="s">
        <v>144</v>
      </c>
      <c r="P95" s="13"/>
    </row>
    <row r="96" spans="1:16" ht="118.5" customHeight="1">
      <c r="A96" s="14" t="s">
        <v>688</v>
      </c>
      <c r="B96" s="14" t="s">
        <v>572</v>
      </c>
      <c r="C96" s="14" t="s">
        <v>589</v>
      </c>
      <c r="D96" s="47" t="s">
        <v>751</v>
      </c>
      <c r="E96" s="13"/>
      <c r="F96" s="13">
        <v>796</v>
      </c>
      <c r="G96" s="16" t="s">
        <v>157</v>
      </c>
      <c r="H96" s="17">
        <v>8</v>
      </c>
      <c r="I96" s="18">
        <v>71131000</v>
      </c>
      <c r="J96" s="19" t="s">
        <v>1320</v>
      </c>
      <c r="K96" s="48">
        <v>330203.36</v>
      </c>
      <c r="L96" s="21" t="s">
        <v>556</v>
      </c>
      <c r="M96" s="13" t="s">
        <v>606</v>
      </c>
      <c r="N96" s="50" t="s">
        <v>1329</v>
      </c>
      <c r="O96" s="13" t="s">
        <v>144</v>
      </c>
      <c r="P96" s="13"/>
    </row>
    <row r="97" spans="1:16" ht="93" customHeight="1">
      <c r="A97" s="14" t="s">
        <v>689</v>
      </c>
      <c r="B97" s="14" t="s">
        <v>572</v>
      </c>
      <c r="C97" s="14" t="s">
        <v>589</v>
      </c>
      <c r="D97" s="47" t="s">
        <v>619</v>
      </c>
      <c r="E97" s="13"/>
      <c r="F97" s="13">
        <v>839</v>
      </c>
      <c r="G97" s="16" t="s">
        <v>413</v>
      </c>
      <c r="H97" s="17">
        <v>1</v>
      </c>
      <c r="I97" s="18">
        <v>71100000</v>
      </c>
      <c r="J97" s="19" t="s">
        <v>566</v>
      </c>
      <c r="K97" s="48">
        <v>300000</v>
      </c>
      <c r="L97" s="21" t="s">
        <v>605</v>
      </c>
      <c r="M97" s="13" t="s">
        <v>568</v>
      </c>
      <c r="N97" s="50" t="s">
        <v>1324</v>
      </c>
      <c r="O97" s="13" t="s">
        <v>144</v>
      </c>
      <c r="P97" s="13"/>
    </row>
    <row r="98" spans="1:16" ht="88.5" customHeight="1">
      <c r="A98" s="14" t="s">
        <v>690</v>
      </c>
      <c r="B98" s="14" t="s">
        <v>572</v>
      </c>
      <c r="C98" s="14" t="s">
        <v>589</v>
      </c>
      <c r="D98" s="47" t="s">
        <v>619</v>
      </c>
      <c r="E98" s="13"/>
      <c r="F98" s="13">
        <v>839</v>
      </c>
      <c r="G98" s="16" t="s">
        <v>413</v>
      </c>
      <c r="H98" s="17">
        <v>1</v>
      </c>
      <c r="I98" s="18">
        <v>71100000</v>
      </c>
      <c r="J98" s="19" t="s">
        <v>566</v>
      </c>
      <c r="K98" s="48">
        <v>300000</v>
      </c>
      <c r="L98" s="21" t="s">
        <v>606</v>
      </c>
      <c r="M98" s="13" t="s">
        <v>570</v>
      </c>
      <c r="N98" s="50" t="s">
        <v>1324</v>
      </c>
      <c r="O98" s="13" t="s">
        <v>144</v>
      </c>
      <c r="P98" s="13"/>
    </row>
    <row r="99" spans="1:16" ht="87" customHeight="1">
      <c r="A99" s="14" t="s">
        <v>691</v>
      </c>
      <c r="B99" s="14" t="s">
        <v>572</v>
      </c>
      <c r="C99" s="14" t="s">
        <v>589</v>
      </c>
      <c r="D99" s="47" t="s">
        <v>620</v>
      </c>
      <c r="E99" s="13"/>
      <c r="F99" s="13">
        <v>839</v>
      </c>
      <c r="G99" s="16" t="s">
        <v>413</v>
      </c>
      <c r="H99" s="17">
        <v>1</v>
      </c>
      <c r="I99" s="18">
        <v>71100000</v>
      </c>
      <c r="J99" s="19" t="s">
        <v>566</v>
      </c>
      <c r="K99" s="48">
        <v>600000</v>
      </c>
      <c r="L99" s="21" t="s">
        <v>472</v>
      </c>
      <c r="M99" s="21" t="s">
        <v>472</v>
      </c>
      <c r="N99" s="50" t="s">
        <v>1324</v>
      </c>
      <c r="O99" s="13" t="s">
        <v>144</v>
      </c>
      <c r="P99" s="13"/>
    </row>
    <row r="100" spans="1:16" ht="88.5" customHeight="1">
      <c r="A100" s="14" t="s">
        <v>692</v>
      </c>
      <c r="B100" s="14" t="s">
        <v>572</v>
      </c>
      <c r="C100" s="14" t="s">
        <v>589</v>
      </c>
      <c r="D100" s="47" t="s">
        <v>620</v>
      </c>
      <c r="E100" s="13"/>
      <c r="F100" s="13">
        <v>839</v>
      </c>
      <c r="G100" s="16" t="s">
        <v>413</v>
      </c>
      <c r="H100" s="17">
        <v>1</v>
      </c>
      <c r="I100" s="18">
        <v>71100000</v>
      </c>
      <c r="J100" s="19" t="s">
        <v>566</v>
      </c>
      <c r="K100" s="48">
        <v>600000</v>
      </c>
      <c r="L100" s="21" t="s">
        <v>547</v>
      </c>
      <c r="M100" s="21" t="s">
        <v>547</v>
      </c>
      <c r="N100" s="50" t="s">
        <v>1324</v>
      </c>
      <c r="O100" s="13" t="s">
        <v>144</v>
      </c>
      <c r="P100" s="13"/>
    </row>
    <row r="101" spans="1:16" ht="85.5" customHeight="1">
      <c r="A101" s="14" t="s">
        <v>693</v>
      </c>
      <c r="B101" s="14" t="s">
        <v>572</v>
      </c>
      <c r="C101" s="14" t="s">
        <v>589</v>
      </c>
      <c r="D101" s="47" t="s">
        <v>620</v>
      </c>
      <c r="E101" s="13"/>
      <c r="F101" s="13">
        <v>839</v>
      </c>
      <c r="G101" s="16" t="s">
        <v>413</v>
      </c>
      <c r="H101" s="17">
        <v>1</v>
      </c>
      <c r="I101" s="18">
        <v>71100000</v>
      </c>
      <c r="J101" s="19" t="s">
        <v>566</v>
      </c>
      <c r="K101" s="48">
        <v>600000</v>
      </c>
      <c r="L101" s="21" t="s">
        <v>545</v>
      </c>
      <c r="M101" s="21" t="s">
        <v>545</v>
      </c>
      <c r="N101" s="50" t="s">
        <v>1324</v>
      </c>
      <c r="O101" s="13" t="s">
        <v>144</v>
      </c>
      <c r="P101" s="13"/>
    </row>
    <row r="102" spans="1:16" ht="90" customHeight="1">
      <c r="A102" s="14" t="s">
        <v>694</v>
      </c>
      <c r="B102" s="14" t="s">
        <v>572</v>
      </c>
      <c r="C102" s="14" t="s">
        <v>589</v>
      </c>
      <c r="D102" s="47" t="s">
        <v>620</v>
      </c>
      <c r="E102" s="13"/>
      <c r="F102" s="13">
        <v>839</v>
      </c>
      <c r="G102" s="16" t="s">
        <v>413</v>
      </c>
      <c r="H102" s="17">
        <v>1</v>
      </c>
      <c r="I102" s="18">
        <v>71100000</v>
      </c>
      <c r="J102" s="19" t="s">
        <v>566</v>
      </c>
      <c r="K102" s="48">
        <v>600000</v>
      </c>
      <c r="L102" s="21" t="s">
        <v>605</v>
      </c>
      <c r="M102" s="21" t="s">
        <v>605</v>
      </c>
      <c r="N102" s="50" t="s">
        <v>1324</v>
      </c>
      <c r="O102" s="13" t="s">
        <v>144</v>
      </c>
      <c r="P102" s="13"/>
    </row>
    <row r="103" spans="1:16" ht="71.25" customHeight="1">
      <c r="A103" s="14" t="s">
        <v>695</v>
      </c>
      <c r="B103" s="14" t="s">
        <v>572</v>
      </c>
      <c r="C103" s="14" t="s">
        <v>589</v>
      </c>
      <c r="D103" s="47" t="s">
        <v>620</v>
      </c>
      <c r="E103" s="13"/>
      <c r="F103" s="13">
        <v>839</v>
      </c>
      <c r="G103" s="16" t="s">
        <v>413</v>
      </c>
      <c r="H103" s="17">
        <v>1</v>
      </c>
      <c r="I103" s="18">
        <v>71100000</v>
      </c>
      <c r="J103" s="19" t="s">
        <v>566</v>
      </c>
      <c r="K103" s="48">
        <v>600000</v>
      </c>
      <c r="L103" s="21" t="s">
        <v>621</v>
      </c>
      <c r="M103" s="21" t="s">
        <v>621</v>
      </c>
      <c r="N103" s="50" t="s">
        <v>1324</v>
      </c>
      <c r="O103" s="13" t="s">
        <v>144</v>
      </c>
      <c r="P103" s="13"/>
    </row>
    <row r="104" spans="1:16" ht="71.25" customHeight="1">
      <c r="A104" s="14" t="s">
        <v>696</v>
      </c>
      <c r="B104" s="14" t="s">
        <v>572</v>
      </c>
      <c r="C104" s="14" t="s">
        <v>589</v>
      </c>
      <c r="D104" s="47" t="s">
        <v>620</v>
      </c>
      <c r="E104" s="13"/>
      <c r="F104" s="13">
        <v>839</v>
      </c>
      <c r="G104" s="16" t="s">
        <v>413</v>
      </c>
      <c r="H104" s="17">
        <v>1</v>
      </c>
      <c r="I104" s="18">
        <v>71100000</v>
      </c>
      <c r="J104" s="19" t="s">
        <v>566</v>
      </c>
      <c r="K104" s="48">
        <v>600000</v>
      </c>
      <c r="L104" s="21" t="s">
        <v>556</v>
      </c>
      <c r="M104" s="21" t="s">
        <v>556</v>
      </c>
      <c r="N104" s="50" t="s">
        <v>1324</v>
      </c>
      <c r="O104" s="13" t="s">
        <v>144</v>
      </c>
      <c r="P104" s="13"/>
    </row>
    <row r="105" spans="1:16" ht="71.25" customHeight="1">
      <c r="A105" s="14" t="s">
        <v>697</v>
      </c>
      <c r="B105" s="14" t="s">
        <v>572</v>
      </c>
      <c r="C105" s="14" t="s">
        <v>589</v>
      </c>
      <c r="D105" s="47" t="s">
        <v>620</v>
      </c>
      <c r="E105" s="13"/>
      <c r="F105" s="13">
        <v>839</v>
      </c>
      <c r="G105" s="16" t="s">
        <v>413</v>
      </c>
      <c r="H105" s="17">
        <v>1</v>
      </c>
      <c r="I105" s="18">
        <v>71100000</v>
      </c>
      <c r="J105" s="19" t="s">
        <v>566</v>
      </c>
      <c r="K105" s="48">
        <v>600000</v>
      </c>
      <c r="L105" s="21" t="s">
        <v>606</v>
      </c>
      <c r="M105" s="21" t="s">
        <v>606</v>
      </c>
      <c r="N105" s="50" t="s">
        <v>1324</v>
      </c>
      <c r="O105" s="13" t="s">
        <v>144</v>
      </c>
      <c r="P105" s="13"/>
    </row>
    <row r="106" spans="1:16" ht="71.25" customHeight="1">
      <c r="A106" s="14" t="s">
        <v>698</v>
      </c>
      <c r="B106" s="14" t="s">
        <v>572</v>
      </c>
      <c r="C106" s="14" t="s">
        <v>589</v>
      </c>
      <c r="D106" s="47" t="s">
        <v>620</v>
      </c>
      <c r="E106" s="13"/>
      <c r="F106" s="13">
        <v>839</v>
      </c>
      <c r="G106" s="16" t="s">
        <v>413</v>
      </c>
      <c r="H106" s="17">
        <v>1</v>
      </c>
      <c r="I106" s="18">
        <v>71100000</v>
      </c>
      <c r="J106" s="19" t="s">
        <v>566</v>
      </c>
      <c r="K106" s="48">
        <v>600000</v>
      </c>
      <c r="L106" s="21" t="s">
        <v>622</v>
      </c>
      <c r="M106" s="21" t="s">
        <v>622</v>
      </c>
      <c r="N106" s="50" t="s">
        <v>1324</v>
      </c>
      <c r="O106" s="13" t="s">
        <v>144</v>
      </c>
      <c r="P106" s="13"/>
    </row>
    <row r="107" spans="1:16" ht="71.25" customHeight="1">
      <c r="A107" s="14" t="s">
        <v>699</v>
      </c>
      <c r="B107" s="14" t="s">
        <v>572</v>
      </c>
      <c r="C107" s="14" t="s">
        <v>589</v>
      </c>
      <c r="D107" s="47" t="s">
        <v>620</v>
      </c>
      <c r="E107" s="13"/>
      <c r="F107" s="13">
        <v>839</v>
      </c>
      <c r="G107" s="16" t="s">
        <v>413</v>
      </c>
      <c r="H107" s="17">
        <v>1</v>
      </c>
      <c r="I107" s="18">
        <v>71100000</v>
      </c>
      <c r="J107" s="19" t="s">
        <v>566</v>
      </c>
      <c r="K107" s="48">
        <v>600000</v>
      </c>
      <c r="L107" s="21" t="s">
        <v>550</v>
      </c>
      <c r="M107" s="21" t="s">
        <v>550</v>
      </c>
      <c r="N107" s="50" t="s">
        <v>1324</v>
      </c>
      <c r="O107" s="13" t="s">
        <v>144</v>
      </c>
      <c r="P107" s="13"/>
    </row>
    <row r="108" spans="1:16" ht="71.25" customHeight="1">
      <c r="A108" s="14" t="s">
        <v>700</v>
      </c>
      <c r="B108" s="14" t="s">
        <v>817</v>
      </c>
      <c r="C108" s="14" t="s">
        <v>818</v>
      </c>
      <c r="D108" s="47" t="s">
        <v>816</v>
      </c>
      <c r="E108" s="13"/>
      <c r="F108" s="13">
        <v>642</v>
      </c>
      <c r="G108" s="16" t="s">
        <v>240</v>
      </c>
      <c r="H108" s="17">
        <v>2</v>
      </c>
      <c r="I108" s="18">
        <v>71131000</v>
      </c>
      <c r="J108" s="19" t="s">
        <v>1320</v>
      </c>
      <c r="K108" s="48">
        <v>940000</v>
      </c>
      <c r="L108" s="21" t="s">
        <v>622</v>
      </c>
      <c r="M108" s="21" t="s">
        <v>550</v>
      </c>
      <c r="N108" s="50" t="s">
        <v>723</v>
      </c>
      <c r="O108" s="13" t="s">
        <v>144</v>
      </c>
      <c r="P108" s="13"/>
    </row>
    <row r="109" spans="1:16" ht="24" customHeight="1">
      <c r="A109" s="210" t="s">
        <v>709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24">
        <f>K49+K50+K51+K52+K53+K54+K55+K56+K57+K58+K59+K60+K61+K62+K63+K64+K65+K66+K67+K68+K69+K70+K71+K72+K73+K74+K75+K76+K77+K78+K79+K80+K81+K82+K83+K84+K85+K86+K87+K88+K89+K90+K91+K92+K93+K94+K95+K96+K97+K98+K99+K100+K101+K102+K103+K104+K105+K106+K107+K108</f>
        <v>40806006.01</v>
      </c>
      <c r="L109" s="222"/>
      <c r="M109" s="222"/>
      <c r="N109" s="222"/>
      <c r="O109" s="222"/>
      <c r="P109" s="223"/>
    </row>
    <row r="110" spans="1:16" ht="25.5" customHeight="1">
      <c r="A110" s="225" t="s">
        <v>561</v>
      </c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7"/>
    </row>
    <row r="111" spans="1:16" ht="93.75" customHeight="1">
      <c r="A111" s="14" t="s">
        <v>701</v>
      </c>
      <c r="B111" s="14" t="s">
        <v>587</v>
      </c>
      <c r="C111" s="14" t="s">
        <v>588</v>
      </c>
      <c r="D111" s="47" t="s">
        <v>748</v>
      </c>
      <c r="E111" s="13"/>
      <c r="F111" s="13">
        <v>642</v>
      </c>
      <c r="G111" s="16" t="s">
        <v>240</v>
      </c>
      <c r="H111" s="17">
        <v>10</v>
      </c>
      <c r="I111" s="18">
        <v>71100000</v>
      </c>
      <c r="J111" s="19" t="s">
        <v>44</v>
      </c>
      <c r="K111" s="48">
        <v>3440288.8</v>
      </c>
      <c r="L111" s="21" t="s">
        <v>621</v>
      </c>
      <c r="M111" s="13" t="s">
        <v>550</v>
      </c>
      <c r="N111" s="50" t="s">
        <v>1329</v>
      </c>
      <c r="O111" s="13" t="s">
        <v>144</v>
      </c>
      <c r="P111" s="13"/>
    </row>
    <row r="112" spans="1:16" ht="138" customHeight="1">
      <c r="A112" s="14" t="s">
        <v>702</v>
      </c>
      <c r="B112" s="14" t="s">
        <v>587</v>
      </c>
      <c r="C112" s="14" t="s">
        <v>588</v>
      </c>
      <c r="D112" s="47" t="s">
        <v>730</v>
      </c>
      <c r="E112" s="13"/>
      <c r="F112" s="13">
        <v>839</v>
      </c>
      <c r="G112" s="16" t="s">
        <v>413</v>
      </c>
      <c r="H112" s="17">
        <v>3</v>
      </c>
      <c r="I112" s="18">
        <v>71131000</v>
      </c>
      <c r="J112" s="19" t="s">
        <v>558</v>
      </c>
      <c r="K112" s="48">
        <v>1466573</v>
      </c>
      <c r="L112" s="21" t="s">
        <v>569</v>
      </c>
      <c r="M112" s="13" t="s">
        <v>613</v>
      </c>
      <c r="N112" s="50" t="s">
        <v>1329</v>
      </c>
      <c r="O112" s="13" t="s">
        <v>144</v>
      </c>
      <c r="P112" s="13"/>
    </row>
    <row r="113" spans="1:16" ht="25.5" customHeight="1">
      <c r="A113" s="210" t="s">
        <v>709</v>
      </c>
      <c r="B113" s="211"/>
      <c r="C113" s="211"/>
      <c r="D113" s="211"/>
      <c r="E113" s="211"/>
      <c r="F113" s="211"/>
      <c r="G113" s="211"/>
      <c r="H113" s="211"/>
      <c r="I113" s="211"/>
      <c r="J113" s="211"/>
      <c r="K113" s="224">
        <f>K111+K112</f>
        <v>4906861.8</v>
      </c>
      <c r="L113" s="222"/>
      <c r="M113" s="222"/>
      <c r="N113" s="222"/>
      <c r="O113" s="222"/>
      <c r="P113" s="223"/>
    </row>
    <row r="114" spans="1:16" ht="25.5" customHeight="1">
      <c r="A114" s="225" t="s">
        <v>623</v>
      </c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7"/>
    </row>
    <row r="115" spans="1:16" ht="73.5" customHeight="1">
      <c r="A115" s="14" t="s">
        <v>703</v>
      </c>
      <c r="B115" s="14" t="s">
        <v>587</v>
      </c>
      <c r="C115" s="14" t="s">
        <v>588</v>
      </c>
      <c r="D115" s="47" t="s">
        <v>623</v>
      </c>
      <c r="E115" s="13"/>
      <c r="F115" s="13">
        <v>642</v>
      </c>
      <c r="G115" s="16" t="s">
        <v>240</v>
      </c>
      <c r="H115" s="17">
        <v>1</v>
      </c>
      <c r="I115" s="18">
        <v>71121902000</v>
      </c>
      <c r="J115" s="19" t="s">
        <v>624</v>
      </c>
      <c r="K115" s="48">
        <v>3789440.85</v>
      </c>
      <c r="L115" s="21" t="s">
        <v>569</v>
      </c>
      <c r="M115" s="13" t="s">
        <v>568</v>
      </c>
      <c r="N115" s="50" t="s">
        <v>1329</v>
      </c>
      <c r="O115" s="13" t="s">
        <v>144</v>
      </c>
      <c r="P115" s="13"/>
    </row>
    <row r="116" spans="1:16" ht="60.75" customHeight="1">
      <c r="A116" s="14" t="s">
        <v>704</v>
      </c>
      <c r="B116" s="14" t="s">
        <v>587</v>
      </c>
      <c r="C116" s="14" t="s">
        <v>588</v>
      </c>
      <c r="D116" s="47" t="s">
        <v>623</v>
      </c>
      <c r="E116" s="13"/>
      <c r="F116" s="13">
        <v>642</v>
      </c>
      <c r="G116" s="16" t="s">
        <v>240</v>
      </c>
      <c r="H116" s="17">
        <v>2</v>
      </c>
      <c r="I116" s="18">
        <v>71116000020</v>
      </c>
      <c r="J116" s="19" t="s">
        <v>230</v>
      </c>
      <c r="K116" s="48">
        <v>7113141.44</v>
      </c>
      <c r="L116" s="21" t="s">
        <v>569</v>
      </c>
      <c r="M116" s="13" t="s">
        <v>568</v>
      </c>
      <c r="N116" s="50" t="s">
        <v>1329</v>
      </c>
      <c r="O116" s="13" t="s">
        <v>144</v>
      </c>
      <c r="P116" s="13"/>
    </row>
    <row r="117" spans="1:16" ht="69" customHeight="1">
      <c r="A117" s="14" t="s">
        <v>819</v>
      </c>
      <c r="B117" s="14" t="s">
        <v>587</v>
      </c>
      <c r="C117" s="14" t="s">
        <v>588</v>
      </c>
      <c r="D117" s="47" t="s">
        <v>623</v>
      </c>
      <c r="E117" s="13"/>
      <c r="F117" s="13">
        <v>642</v>
      </c>
      <c r="G117" s="16" t="s">
        <v>240</v>
      </c>
      <c r="H117" s="17">
        <v>2</v>
      </c>
      <c r="I117" s="18">
        <v>71129000010</v>
      </c>
      <c r="J117" s="19" t="s">
        <v>215</v>
      </c>
      <c r="K117" s="48">
        <v>24492717</v>
      </c>
      <c r="L117" s="21" t="s">
        <v>569</v>
      </c>
      <c r="M117" s="13" t="s">
        <v>568</v>
      </c>
      <c r="N117" s="50" t="s">
        <v>1329</v>
      </c>
      <c r="O117" s="13" t="s">
        <v>144</v>
      </c>
      <c r="P117" s="13"/>
    </row>
    <row r="118" spans="1:16" ht="24" customHeight="1">
      <c r="A118" s="210" t="s">
        <v>709</v>
      </c>
      <c r="B118" s="211"/>
      <c r="C118" s="211"/>
      <c r="D118" s="211"/>
      <c r="E118" s="211"/>
      <c r="F118" s="211"/>
      <c r="G118" s="211"/>
      <c r="H118" s="211"/>
      <c r="I118" s="211"/>
      <c r="J118" s="212"/>
      <c r="K118" s="221">
        <f>K115+K116+K117</f>
        <v>35395299.29</v>
      </c>
      <c r="L118" s="222"/>
      <c r="M118" s="222"/>
      <c r="N118" s="222"/>
      <c r="O118" s="222"/>
      <c r="P118" s="223"/>
    </row>
    <row r="119" spans="1:16" ht="26.25" customHeight="1">
      <c r="A119" s="210" t="s">
        <v>710</v>
      </c>
      <c r="B119" s="211"/>
      <c r="C119" s="211"/>
      <c r="D119" s="211"/>
      <c r="E119" s="211"/>
      <c r="F119" s="211"/>
      <c r="G119" s="211"/>
      <c r="H119" s="211"/>
      <c r="I119" s="211"/>
      <c r="J119" s="212"/>
      <c r="K119" s="221">
        <f>K47+K109+K113+K118</f>
        <v>100061150.1</v>
      </c>
      <c r="L119" s="222"/>
      <c r="M119" s="222"/>
      <c r="N119" s="222"/>
      <c r="O119" s="222"/>
      <c r="P119" s="223"/>
    </row>
    <row r="120" spans="1:16" ht="24" customHeight="1">
      <c r="A120" s="207" t="s">
        <v>705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9"/>
    </row>
    <row r="121" spans="1:16" ht="42.75" customHeight="1">
      <c r="A121" s="14" t="s">
        <v>1299</v>
      </c>
      <c r="B121" s="14" t="s">
        <v>590</v>
      </c>
      <c r="C121" s="14" t="s">
        <v>591</v>
      </c>
      <c r="D121" s="47" t="s">
        <v>567</v>
      </c>
      <c r="E121" s="13"/>
      <c r="F121" s="13">
        <v>168</v>
      </c>
      <c r="G121" s="16" t="s">
        <v>262</v>
      </c>
      <c r="H121" s="45" t="s">
        <v>724</v>
      </c>
      <c r="I121" s="18">
        <v>71100000</v>
      </c>
      <c r="J121" s="19" t="s">
        <v>44</v>
      </c>
      <c r="K121" s="48">
        <v>9429070.75</v>
      </c>
      <c r="L121" s="21" t="s">
        <v>547</v>
      </c>
      <c r="M121" s="13" t="s">
        <v>605</v>
      </c>
      <c r="N121" s="50" t="s">
        <v>1329</v>
      </c>
      <c r="O121" s="13" t="s">
        <v>144</v>
      </c>
      <c r="P121" s="13"/>
    </row>
    <row r="122" spans="1:16" ht="63" customHeight="1">
      <c r="A122" s="14" t="s">
        <v>1300</v>
      </c>
      <c r="B122" s="14" t="s">
        <v>592</v>
      </c>
      <c r="C122" s="14" t="s">
        <v>593</v>
      </c>
      <c r="D122" s="47" t="s">
        <v>257</v>
      </c>
      <c r="E122" s="13"/>
      <c r="F122" s="13">
        <v>166</v>
      </c>
      <c r="G122" s="16" t="s">
        <v>546</v>
      </c>
      <c r="H122" s="17">
        <v>1280000</v>
      </c>
      <c r="I122" s="18">
        <v>71112000</v>
      </c>
      <c r="J122" s="19" t="s">
        <v>1326</v>
      </c>
      <c r="K122" s="48">
        <v>3537047.6</v>
      </c>
      <c r="L122" s="21" t="s">
        <v>543</v>
      </c>
      <c r="M122" s="21" t="s">
        <v>549</v>
      </c>
      <c r="N122" s="50" t="s">
        <v>723</v>
      </c>
      <c r="O122" s="13" t="s">
        <v>144</v>
      </c>
      <c r="P122" s="13"/>
    </row>
    <row r="123" spans="1:16" ht="50.25" customHeight="1">
      <c r="A123" s="14" t="s">
        <v>1301</v>
      </c>
      <c r="B123" s="14" t="s">
        <v>581</v>
      </c>
      <c r="C123" s="14" t="s">
        <v>582</v>
      </c>
      <c r="D123" s="47" t="s">
        <v>258</v>
      </c>
      <c r="E123" s="13"/>
      <c r="F123" s="13">
        <v>113</v>
      </c>
      <c r="G123" s="16" t="s">
        <v>244</v>
      </c>
      <c r="H123" s="17">
        <v>3200</v>
      </c>
      <c r="I123" s="18">
        <v>71112000</v>
      </c>
      <c r="J123" s="19" t="s">
        <v>1326</v>
      </c>
      <c r="K123" s="48">
        <v>5840703.4</v>
      </c>
      <c r="L123" s="21" t="s">
        <v>543</v>
      </c>
      <c r="M123" s="21" t="s">
        <v>549</v>
      </c>
      <c r="N123" s="50" t="s">
        <v>723</v>
      </c>
      <c r="O123" s="13" t="s">
        <v>144</v>
      </c>
      <c r="P123" s="13"/>
    </row>
    <row r="124" spans="1:16" ht="82.5" customHeight="1">
      <c r="A124" s="14" t="s">
        <v>1302</v>
      </c>
      <c r="B124" s="14" t="s">
        <v>594</v>
      </c>
      <c r="C124" s="14" t="s">
        <v>595</v>
      </c>
      <c r="D124" s="47" t="s">
        <v>714</v>
      </c>
      <c r="E124" s="13"/>
      <c r="F124" s="13">
        <v>168</v>
      </c>
      <c r="G124" s="16" t="s">
        <v>262</v>
      </c>
      <c r="H124" s="45">
        <v>18.6</v>
      </c>
      <c r="I124" s="18">
        <v>71100000</v>
      </c>
      <c r="J124" s="19" t="s">
        <v>44</v>
      </c>
      <c r="K124" s="48">
        <v>742820.37</v>
      </c>
      <c r="L124" s="21" t="s">
        <v>552</v>
      </c>
      <c r="M124" s="21" t="s">
        <v>552</v>
      </c>
      <c r="N124" s="50" t="s">
        <v>1329</v>
      </c>
      <c r="O124" s="13" t="s">
        <v>144</v>
      </c>
      <c r="P124" s="13"/>
    </row>
    <row r="125" spans="1:16" ht="63.75" customHeight="1">
      <c r="A125" s="14" t="s">
        <v>1303</v>
      </c>
      <c r="B125" s="14" t="s">
        <v>590</v>
      </c>
      <c r="C125" s="14" t="s">
        <v>596</v>
      </c>
      <c r="D125" s="47" t="s">
        <v>254</v>
      </c>
      <c r="E125" s="13"/>
      <c r="F125" s="13">
        <v>168</v>
      </c>
      <c r="G125" s="16" t="s">
        <v>262</v>
      </c>
      <c r="H125" s="17">
        <v>7193</v>
      </c>
      <c r="I125" s="18">
        <v>71100000</v>
      </c>
      <c r="J125" s="19" t="s">
        <v>44</v>
      </c>
      <c r="K125" s="48">
        <v>288762298</v>
      </c>
      <c r="L125" s="21" t="s">
        <v>721</v>
      </c>
      <c r="M125" s="13" t="s">
        <v>722</v>
      </c>
      <c r="N125" s="50" t="s">
        <v>723</v>
      </c>
      <c r="O125" s="13" t="s">
        <v>144</v>
      </c>
      <c r="P125" s="13"/>
    </row>
    <row r="126" spans="1:16" ht="54.75" customHeight="1">
      <c r="A126" s="14" t="s">
        <v>50</v>
      </c>
      <c r="B126" s="14" t="s">
        <v>590</v>
      </c>
      <c r="C126" s="14" t="s">
        <v>591</v>
      </c>
      <c r="D126" s="47" t="s">
        <v>19</v>
      </c>
      <c r="E126" s="13"/>
      <c r="F126" s="13">
        <v>168</v>
      </c>
      <c r="G126" s="16" t="s">
        <v>262</v>
      </c>
      <c r="H126" s="45" t="s">
        <v>725</v>
      </c>
      <c r="I126" s="18">
        <v>71131000</v>
      </c>
      <c r="J126" s="19" t="s">
        <v>558</v>
      </c>
      <c r="K126" s="48">
        <v>562916.66</v>
      </c>
      <c r="L126" s="21" t="s">
        <v>547</v>
      </c>
      <c r="M126" s="13" t="s">
        <v>605</v>
      </c>
      <c r="N126" s="50" t="s">
        <v>1329</v>
      </c>
      <c r="O126" s="13" t="s">
        <v>144</v>
      </c>
      <c r="P126" s="13"/>
    </row>
    <row r="127" spans="1:16" ht="69" customHeight="1">
      <c r="A127" s="43" t="s">
        <v>726</v>
      </c>
      <c r="B127" s="14" t="s">
        <v>581</v>
      </c>
      <c r="C127" s="14" t="s">
        <v>582</v>
      </c>
      <c r="D127" s="47" t="s">
        <v>727</v>
      </c>
      <c r="E127" s="13"/>
      <c r="F127" s="13">
        <v>796</v>
      </c>
      <c r="G127" s="16" t="s">
        <v>157</v>
      </c>
      <c r="H127" s="17">
        <v>1</v>
      </c>
      <c r="I127" s="18">
        <v>71131000</v>
      </c>
      <c r="J127" s="19" t="s">
        <v>1320</v>
      </c>
      <c r="K127" s="48">
        <v>1518000</v>
      </c>
      <c r="L127" s="21" t="s">
        <v>547</v>
      </c>
      <c r="M127" s="13" t="s">
        <v>550</v>
      </c>
      <c r="N127" s="50" t="s">
        <v>723</v>
      </c>
      <c r="O127" s="13" t="s">
        <v>144</v>
      </c>
      <c r="P127" s="13"/>
    </row>
    <row r="128" spans="1:16" s="9" customFormat="1" ht="126" customHeight="1">
      <c r="A128" s="14" t="s">
        <v>52</v>
      </c>
      <c r="B128" s="14" t="s">
        <v>594</v>
      </c>
      <c r="C128" s="14" t="s">
        <v>594</v>
      </c>
      <c r="D128" s="47" t="s">
        <v>731</v>
      </c>
      <c r="E128" s="13"/>
      <c r="F128" s="13">
        <v>839</v>
      </c>
      <c r="G128" s="16" t="s">
        <v>413</v>
      </c>
      <c r="H128" s="17">
        <v>1</v>
      </c>
      <c r="I128" s="18">
        <v>71100000</v>
      </c>
      <c r="J128" s="19" t="s">
        <v>44</v>
      </c>
      <c r="K128" s="48">
        <v>176371.29</v>
      </c>
      <c r="L128" s="21" t="s">
        <v>569</v>
      </c>
      <c r="M128" s="21" t="s">
        <v>569</v>
      </c>
      <c r="N128" s="50" t="s">
        <v>1329</v>
      </c>
      <c r="O128" s="13" t="s">
        <v>144</v>
      </c>
      <c r="P128" s="13"/>
    </row>
    <row r="129" spans="1:16" s="9" customFormat="1" ht="130.5" customHeight="1">
      <c r="A129" s="14" t="s">
        <v>53</v>
      </c>
      <c r="B129" s="14" t="s">
        <v>594</v>
      </c>
      <c r="C129" s="14" t="s">
        <v>594</v>
      </c>
      <c r="D129" s="47" t="s">
        <v>732</v>
      </c>
      <c r="E129" s="13"/>
      <c r="F129" s="13">
        <v>839</v>
      </c>
      <c r="G129" s="16" t="s">
        <v>413</v>
      </c>
      <c r="H129" s="17">
        <v>1</v>
      </c>
      <c r="I129" s="18">
        <v>71100000</v>
      </c>
      <c r="J129" s="19" t="s">
        <v>44</v>
      </c>
      <c r="K129" s="48">
        <v>271807.45</v>
      </c>
      <c r="L129" s="21" t="s">
        <v>569</v>
      </c>
      <c r="M129" s="21" t="s">
        <v>569</v>
      </c>
      <c r="N129" s="50" t="s">
        <v>1329</v>
      </c>
      <c r="O129" s="13" t="s">
        <v>144</v>
      </c>
      <c r="P129" s="13"/>
    </row>
    <row r="130" spans="1:16" s="9" customFormat="1" ht="52.5" customHeight="1">
      <c r="A130" s="14" t="s">
        <v>54</v>
      </c>
      <c r="B130" s="14" t="s">
        <v>592</v>
      </c>
      <c r="C130" s="14" t="s">
        <v>593</v>
      </c>
      <c r="D130" s="47" t="s">
        <v>257</v>
      </c>
      <c r="E130" s="13"/>
      <c r="F130" s="13">
        <v>166</v>
      </c>
      <c r="G130" s="16" t="s">
        <v>546</v>
      </c>
      <c r="H130" s="17">
        <v>520000</v>
      </c>
      <c r="I130" s="18">
        <v>71100000</v>
      </c>
      <c r="J130" s="19" t="s">
        <v>734</v>
      </c>
      <c r="K130" s="48">
        <v>1515618</v>
      </c>
      <c r="L130" s="21" t="s">
        <v>605</v>
      </c>
      <c r="M130" s="28" t="s">
        <v>735</v>
      </c>
      <c r="N130" s="50" t="s">
        <v>723</v>
      </c>
      <c r="O130" s="13" t="s">
        <v>144</v>
      </c>
      <c r="P130" s="13"/>
    </row>
    <row r="131" spans="1:16" s="9" customFormat="1" ht="59.25" customHeight="1">
      <c r="A131" s="14" t="s">
        <v>55</v>
      </c>
      <c r="B131" s="14" t="s">
        <v>594</v>
      </c>
      <c r="C131" s="14" t="s">
        <v>594</v>
      </c>
      <c r="D131" s="47" t="s">
        <v>736</v>
      </c>
      <c r="E131" s="13"/>
      <c r="F131" s="13">
        <v>839</v>
      </c>
      <c r="G131" s="16" t="s">
        <v>413</v>
      </c>
      <c r="H131" s="17">
        <v>1</v>
      </c>
      <c r="I131" s="18">
        <v>71100000</v>
      </c>
      <c r="J131" s="19" t="s">
        <v>44</v>
      </c>
      <c r="K131" s="48">
        <v>273600</v>
      </c>
      <c r="L131" s="21" t="s">
        <v>569</v>
      </c>
      <c r="M131" s="21" t="s">
        <v>569</v>
      </c>
      <c r="N131" s="50" t="s">
        <v>723</v>
      </c>
      <c r="O131" s="13" t="s">
        <v>144</v>
      </c>
      <c r="P131" s="13"/>
    </row>
    <row r="132" spans="1:16" s="9" customFormat="1" ht="111.75" customHeight="1">
      <c r="A132" s="14" t="s">
        <v>56</v>
      </c>
      <c r="B132" s="14" t="s">
        <v>594</v>
      </c>
      <c r="C132" s="14" t="s">
        <v>594</v>
      </c>
      <c r="D132" s="47" t="s">
        <v>737</v>
      </c>
      <c r="E132" s="13"/>
      <c r="F132" s="13">
        <v>839</v>
      </c>
      <c r="G132" s="16" t="s">
        <v>413</v>
      </c>
      <c r="H132" s="17">
        <v>1</v>
      </c>
      <c r="I132" s="18">
        <v>71100000</v>
      </c>
      <c r="J132" s="19" t="s">
        <v>44</v>
      </c>
      <c r="K132" s="48">
        <v>220000</v>
      </c>
      <c r="L132" s="21" t="s">
        <v>569</v>
      </c>
      <c r="M132" s="28" t="s">
        <v>568</v>
      </c>
      <c r="N132" s="50" t="s">
        <v>723</v>
      </c>
      <c r="O132" s="13" t="s">
        <v>144</v>
      </c>
      <c r="P132" s="13"/>
    </row>
    <row r="133" spans="1:16" s="9" customFormat="1" ht="107.25" customHeight="1">
      <c r="A133" s="14" t="s">
        <v>80</v>
      </c>
      <c r="B133" s="14" t="s">
        <v>594</v>
      </c>
      <c r="C133" s="14" t="s">
        <v>594</v>
      </c>
      <c r="D133" s="47" t="s">
        <v>738</v>
      </c>
      <c r="E133" s="13"/>
      <c r="F133" s="13">
        <v>839</v>
      </c>
      <c r="G133" s="16" t="s">
        <v>413</v>
      </c>
      <c r="H133" s="17">
        <v>1</v>
      </c>
      <c r="I133" s="18">
        <v>71100000</v>
      </c>
      <c r="J133" s="19" t="s">
        <v>44</v>
      </c>
      <c r="K133" s="48">
        <v>190000</v>
      </c>
      <c r="L133" s="21" t="s">
        <v>569</v>
      </c>
      <c r="M133" s="28" t="s">
        <v>568</v>
      </c>
      <c r="N133" s="50" t="s">
        <v>723</v>
      </c>
      <c r="O133" s="13" t="s">
        <v>144</v>
      </c>
      <c r="P133" s="13"/>
    </row>
    <row r="134" spans="1:16" s="9" customFormat="1" ht="108.75" customHeight="1">
      <c r="A134" s="14" t="s">
        <v>82</v>
      </c>
      <c r="B134" s="14" t="s">
        <v>594</v>
      </c>
      <c r="C134" s="14" t="s">
        <v>594</v>
      </c>
      <c r="D134" s="47" t="s">
        <v>739</v>
      </c>
      <c r="E134" s="13"/>
      <c r="F134" s="13">
        <v>839</v>
      </c>
      <c r="G134" s="16" t="s">
        <v>413</v>
      </c>
      <c r="H134" s="17">
        <v>1</v>
      </c>
      <c r="I134" s="18">
        <v>71100000</v>
      </c>
      <c r="J134" s="19" t="s">
        <v>44</v>
      </c>
      <c r="K134" s="48">
        <v>382857.46</v>
      </c>
      <c r="L134" s="21" t="s">
        <v>569</v>
      </c>
      <c r="M134" s="28" t="s">
        <v>568</v>
      </c>
      <c r="N134" s="50" t="s">
        <v>723</v>
      </c>
      <c r="O134" s="13" t="s">
        <v>144</v>
      </c>
      <c r="P134" s="13"/>
    </row>
    <row r="135" spans="1:16" s="9" customFormat="1" ht="46.5" customHeight="1">
      <c r="A135" s="14" t="s">
        <v>86</v>
      </c>
      <c r="B135" s="14" t="s">
        <v>581</v>
      </c>
      <c r="C135" s="14" t="s">
        <v>582</v>
      </c>
      <c r="D135" s="47" t="s">
        <v>258</v>
      </c>
      <c r="E135" s="13"/>
      <c r="F135" s="13">
        <v>113</v>
      </c>
      <c r="G135" s="16" t="s">
        <v>244</v>
      </c>
      <c r="H135" s="17">
        <v>1000</v>
      </c>
      <c r="I135" s="18">
        <v>71112000</v>
      </c>
      <c r="J135" s="19" t="s">
        <v>1326</v>
      </c>
      <c r="K135" s="48">
        <v>4047850</v>
      </c>
      <c r="L135" s="21" t="s">
        <v>605</v>
      </c>
      <c r="M135" s="21" t="s">
        <v>747</v>
      </c>
      <c r="N135" s="50" t="s">
        <v>723</v>
      </c>
      <c r="O135" s="13" t="s">
        <v>144</v>
      </c>
      <c r="P135" s="13"/>
    </row>
    <row r="136" spans="1:16" s="9" customFormat="1" ht="61.5" customHeight="1">
      <c r="A136" s="14" t="s">
        <v>87</v>
      </c>
      <c r="B136" s="14" t="s">
        <v>594</v>
      </c>
      <c r="C136" s="14" t="s">
        <v>594</v>
      </c>
      <c r="D136" s="47" t="s">
        <v>770</v>
      </c>
      <c r="E136" s="13"/>
      <c r="F136" s="13">
        <v>839</v>
      </c>
      <c r="G136" s="16" t="s">
        <v>413</v>
      </c>
      <c r="H136" s="17">
        <v>1</v>
      </c>
      <c r="I136" s="18">
        <v>71100000</v>
      </c>
      <c r="J136" s="19" t="s">
        <v>44</v>
      </c>
      <c r="K136" s="48">
        <v>179725</v>
      </c>
      <c r="L136" s="21" t="s">
        <v>606</v>
      </c>
      <c r="M136" s="21" t="s">
        <v>606</v>
      </c>
      <c r="N136" s="50" t="s">
        <v>723</v>
      </c>
      <c r="O136" s="13" t="s">
        <v>144</v>
      </c>
      <c r="P136" s="13"/>
    </row>
    <row r="137" spans="1:16" s="9" customFormat="1" ht="139.5" customHeight="1">
      <c r="A137" s="14" t="s">
        <v>127</v>
      </c>
      <c r="B137" s="14" t="s">
        <v>766</v>
      </c>
      <c r="C137" s="14" t="s">
        <v>767</v>
      </c>
      <c r="D137" s="47" t="s">
        <v>805</v>
      </c>
      <c r="E137" s="13"/>
      <c r="F137" s="13">
        <v>796</v>
      </c>
      <c r="G137" s="13" t="s">
        <v>157</v>
      </c>
      <c r="H137" s="17">
        <v>62</v>
      </c>
      <c r="I137" s="18">
        <v>71100000</v>
      </c>
      <c r="J137" s="19" t="s">
        <v>44</v>
      </c>
      <c r="K137" s="48">
        <v>3735750</v>
      </c>
      <c r="L137" s="21" t="s">
        <v>622</v>
      </c>
      <c r="M137" s="21" t="s">
        <v>806</v>
      </c>
      <c r="N137" s="50" t="s">
        <v>1329</v>
      </c>
      <c r="O137" s="13" t="s">
        <v>144</v>
      </c>
      <c r="P137" s="13"/>
    </row>
    <row r="138" spans="1:16" s="9" customFormat="1" ht="51" customHeight="1">
      <c r="A138" s="14" t="s">
        <v>771</v>
      </c>
      <c r="B138" s="14" t="s">
        <v>772</v>
      </c>
      <c r="C138" s="14" t="s">
        <v>773</v>
      </c>
      <c r="D138" s="47" t="s">
        <v>774</v>
      </c>
      <c r="E138" s="13"/>
      <c r="F138" s="13">
        <v>796</v>
      </c>
      <c r="G138" s="13" t="s">
        <v>157</v>
      </c>
      <c r="H138" s="17">
        <v>41</v>
      </c>
      <c r="I138" s="18">
        <v>71136000000</v>
      </c>
      <c r="J138" s="19" t="s">
        <v>285</v>
      </c>
      <c r="K138" s="48">
        <v>160000.05</v>
      </c>
      <c r="L138" s="21" t="s">
        <v>606</v>
      </c>
      <c r="M138" s="21" t="s">
        <v>606</v>
      </c>
      <c r="N138" s="50" t="s">
        <v>723</v>
      </c>
      <c r="O138" s="13" t="s">
        <v>144</v>
      </c>
      <c r="P138" s="13"/>
    </row>
    <row r="139" spans="1:16" s="9" customFormat="1" ht="79.5" customHeight="1">
      <c r="A139" s="43" t="s">
        <v>788</v>
      </c>
      <c r="B139" s="14" t="s">
        <v>590</v>
      </c>
      <c r="C139" s="14" t="s">
        <v>596</v>
      </c>
      <c r="D139" s="47" t="s">
        <v>789</v>
      </c>
      <c r="E139" s="13"/>
      <c r="F139" s="13">
        <v>168</v>
      </c>
      <c r="G139" s="16" t="s">
        <v>262</v>
      </c>
      <c r="H139" s="17">
        <v>1500</v>
      </c>
      <c r="I139" s="18">
        <v>71100000</v>
      </c>
      <c r="J139" s="19" t="s">
        <v>44</v>
      </c>
      <c r="K139" s="48">
        <v>69169003.2</v>
      </c>
      <c r="L139" s="21" t="s">
        <v>622</v>
      </c>
      <c r="M139" s="21" t="s">
        <v>733</v>
      </c>
      <c r="N139" s="50" t="s">
        <v>723</v>
      </c>
      <c r="O139" s="13" t="s">
        <v>144</v>
      </c>
      <c r="P139" s="13"/>
    </row>
    <row r="140" spans="1:16" s="9" customFormat="1" ht="54.75" customHeight="1">
      <c r="A140" s="14" t="s">
        <v>790</v>
      </c>
      <c r="B140" s="14" t="s">
        <v>581</v>
      </c>
      <c r="C140" s="14" t="s">
        <v>582</v>
      </c>
      <c r="D140" s="47" t="s">
        <v>791</v>
      </c>
      <c r="E140" s="13"/>
      <c r="F140" s="13">
        <v>642</v>
      </c>
      <c r="G140" s="16" t="s">
        <v>240</v>
      </c>
      <c r="H140" s="17">
        <v>117</v>
      </c>
      <c r="I140" s="18">
        <v>71100000</v>
      </c>
      <c r="J140" s="19" t="s">
        <v>44</v>
      </c>
      <c r="K140" s="48">
        <v>4862622.78</v>
      </c>
      <c r="L140" s="21" t="s">
        <v>622</v>
      </c>
      <c r="M140" s="21" t="s">
        <v>792</v>
      </c>
      <c r="N140" s="50" t="s">
        <v>723</v>
      </c>
      <c r="O140" s="13" t="s">
        <v>144</v>
      </c>
      <c r="P140" s="13"/>
    </row>
    <row r="141" spans="1:16" s="9" customFormat="1" ht="73.5" customHeight="1">
      <c r="A141" s="14" t="s">
        <v>793</v>
      </c>
      <c r="B141" s="14" t="s">
        <v>795</v>
      </c>
      <c r="C141" s="14" t="s">
        <v>796</v>
      </c>
      <c r="D141" s="47" t="s">
        <v>797</v>
      </c>
      <c r="E141" s="13"/>
      <c r="F141" s="13">
        <v>168</v>
      </c>
      <c r="G141" s="16" t="s">
        <v>262</v>
      </c>
      <c r="H141" s="17">
        <v>310</v>
      </c>
      <c r="I141" s="18">
        <v>71129000</v>
      </c>
      <c r="J141" s="19" t="s">
        <v>436</v>
      </c>
      <c r="K141" s="48">
        <v>661638.42</v>
      </c>
      <c r="L141" s="21" t="s">
        <v>622</v>
      </c>
      <c r="M141" s="21" t="s">
        <v>794</v>
      </c>
      <c r="N141" s="50" t="s">
        <v>1329</v>
      </c>
      <c r="O141" s="13" t="s">
        <v>144</v>
      </c>
      <c r="P141" s="13"/>
    </row>
    <row r="142" spans="1:16" s="9" customFormat="1" ht="202.5" customHeight="1">
      <c r="A142" s="14" t="s">
        <v>799</v>
      </c>
      <c r="B142" s="14" t="s">
        <v>800</v>
      </c>
      <c r="C142" s="14" t="s">
        <v>801</v>
      </c>
      <c r="D142" s="47" t="s">
        <v>798</v>
      </c>
      <c r="E142" s="13"/>
      <c r="F142" s="13">
        <v>839</v>
      </c>
      <c r="G142" s="16" t="s">
        <v>413</v>
      </c>
      <c r="H142" s="17">
        <v>6</v>
      </c>
      <c r="I142" s="18">
        <v>71100000</v>
      </c>
      <c r="J142" s="19" t="s">
        <v>44</v>
      </c>
      <c r="K142" s="48">
        <v>12120769.08</v>
      </c>
      <c r="L142" s="21" t="s">
        <v>622</v>
      </c>
      <c r="M142" s="21" t="s">
        <v>550</v>
      </c>
      <c r="N142" s="50" t="s">
        <v>723</v>
      </c>
      <c r="O142" s="13" t="s">
        <v>144</v>
      </c>
      <c r="P142" s="13"/>
    </row>
    <row r="143" spans="1:16" s="9" customFormat="1" ht="103.5" customHeight="1">
      <c r="A143" s="14" t="s">
        <v>802</v>
      </c>
      <c r="B143" s="14" t="s">
        <v>800</v>
      </c>
      <c r="C143" s="14" t="s">
        <v>801</v>
      </c>
      <c r="D143" s="47" t="s">
        <v>803</v>
      </c>
      <c r="E143" s="13"/>
      <c r="F143" s="13">
        <v>839</v>
      </c>
      <c r="G143" s="16" t="s">
        <v>413</v>
      </c>
      <c r="H143" s="17">
        <v>6</v>
      </c>
      <c r="I143" s="18">
        <v>71100000</v>
      </c>
      <c r="J143" s="19" t="s">
        <v>44</v>
      </c>
      <c r="K143" s="48">
        <v>0</v>
      </c>
      <c r="L143" s="21" t="s">
        <v>622</v>
      </c>
      <c r="M143" s="21" t="s">
        <v>550</v>
      </c>
      <c r="N143" s="50" t="s">
        <v>723</v>
      </c>
      <c r="O143" s="13" t="s">
        <v>144</v>
      </c>
      <c r="P143" s="73" t="s">
        <v>804</v>
      </c>
    </row>
    <row r="144" spans="1:16" s="9" customFormat="1" ht="220.5" customHeight="1">
      <c r="A144" s="14" t="s">
        <v>811</v>
      </c>
      <c r="B144" s="14" t="s">
        <v>800</v>
      </c>
      <c r="C144" s="14" t="s">
        <v>801</v>
      </c>
      <c r="D144" s="47" t="s">
        <v>812</v>
      </c>
      <c r="E144" s="13"/>
      <c r="F144" s="13">
        <v>839</v>
      </c>
      <c r="G144" s="16" t="s">
        <v>413</v>
      </c>
      <c r="H144" s="17">
        <v>6</v>
      </c>
      <c r="I144" s="18">
        <v>71100000</v>
      </c>
      <c r="J144" s="19" t="s">
        <v>44</v>
      </c>
      <c r="K144" s="48">
        <v>0</v>
      </c>
      <c r="L144" s="21" t="s">
        <v>622</v>
      </c>
      <c r="M144" s="21" t="s">
        <v>550</v>
      </c>
      <c r="N144" s="50" t="s">
        <v>723</v>
      </c>
      <c r="O144" s="13" t="s">
        <v>144</v>
      </c>
      <c r="P144" s="72" t="s">
        <v>813</v>
      </c>
    </row>
    <row r="145" spans="1:16" s="9" customFormat="1" ht="44.25" customHeight="1">
      <c r="A145" s="43" t="s">
        <v>814</v>
      </c>
      <c r="B145" s="14" t="s">
        <v>590</v>
      </c>
      <c r="C145" s="14" t="s">
        <v>591</v>
      </c>
      <c r="D145" s="47" t="s">
        <v>815</v>
      </c>
      <c r="E145" s="13"/>
      <c r="F145" s="13">
        <v>166</v>
      </c>
      <c r="G145" s="16" t="s">
        <v>546</v>
      </c>
      <c r="H145" s="17">
        <v>7146</v>
      </c>
      <c r="I145" s="18">
        <v>71131000</v>
      </c>
      <c r="J145" s="19" t="s">
        <v>1320</v>
      </c>
      <c r="K145" s="48">
        <v>1156531.33</v>
      </c>
      <c r="L145" s="21" t="s">
        <v>550</v>
      </c>
      <c r="M145" s="21" t="s">
        <v>550</v>
      </c>
      <c r="N145" s="50" t="s">
        <v>1329</v>
      </c>
      <c r="O145" s="13" t="s">
        <v>144</v>
      </c>
      <c r="P145" s="72"/>
    </row>
    <row r="146" spans="1:16" s="9" customFormat="1" ht="54" customHeight="1">
      <c r="A146" s="14" t="s">
        <v>831</v>
      </c>
      <c r="B146" s="14" t="s">
        <v>581</v>
      </c>
      <c r="C146" s="14" t="s">
        <v>582</v>
      </c>
      <c r="D146" s="47" t="s">
        <v>827</v>
      </c>
      <c r="E146" s="13"/>
      <c r="F146" s="14" t="s">
        <v>468</v>
      </c>
      <c r="G146" s="16" t="s">
        <v>828</v>
      </c>
      <c r="H146" s="17">
        <v>697</v>
      </c>
      <c r="I146" s="18">
        <v>71131000</v>
      </c>
      <c r="J146" s="19" t="s">
        <v>1320</v>
      </c>
      <c r="K146" s="48">
        <v>5366900</v>
      </c>
      <c r="L146" s="21" t="s">
        <v>550</v>
      </c>
      <c r="M146" s="21" t="s">
        <v>829</v>
      </c>
      <c r="N146" s="50" t="s">
        <v>723</v>
      </c>
      <c r="O146" s="13" t="s">
        <v>144</v>
      </c>
      <c r="P146" s="72"/>
    </row>
    <row r="147" spans="1:16" s="9" customFormat="1" ht="54" customHeight="1">
      <c r="A147" s="14" t="s">
        <v>832</v>
      </c>
      <c r="B147" s="14" t="s">
        <v>581</v>
      </c>
      <c r="C147" s="14" t="s">
        <v>582</v>
      </c>
      <c r="D147" s="47" t="s">
        <v>791</v>
      </c>
      <c r="E147" s="13"/>
      <c r="F147" s="13">
        <v>839</v>
      </c>
      <c r="G147" s="16" t="s">
        <v>413</v>
      </c>
      <c r="H147" s="17">
        <v>2</v>
      </c>
      <c r="I147" s="18">
        <v>71100000</v>
      </c>
      <c r="J147" s="19" t="s">
        <v>44</v>
      </c>
      <c r="K147" s="48">
        <v>1550856.57</v>
      </c>
      <c r="L147" s="21" t="s">
        <v>550</v>
      </c>
      <c r="M147" s="21" t="s">
        <v>833</v>
      </c>
      <c r="N147" s="50" t="s">
        <v>723</v>
      </c>
      <c r="O147" s="13" t="s">
        <v>144</v>
      </c>
      <c r="P147" s="72"/>
    </row>
    <row r="148" spans="1:16" s="9" customFormat="1" ht="261" customHeight="1">
      <c r="A148" s="14" t="s">
        <v>837</v>
      </c>
      <c r="B148" s="14" t="s">
        <v>800</v>
      </c>
      <c r="C148" s="14" t="s">
        <v>801</v>
      </c>
      <c r="D148" s="74" t="s">
        <v>842</v>
      </c>
      <c r="E148" s="13"/>
      <c r="F148" s="13">
        <v>839</v>
      </c>
      <c r="G148" s="16" t="s">
        <v>413</v>
      </c>
      <c r="H148" s="17">
        <v>5</v>
      </c>
      <c r="I148" s="18">
        <v>71129000</v>
      </c>
      <c r="J148" s="19" t="s">
        <v>843</v>
      </c>
      <c r="K148" s="48">
        <v>18075121.33</v>
      </c>
      <c r="L148" s="21" t="s">
        <v>550</v>
      </c>
      <c r="M148" s="21" t="s">
        <v>806</v>
      </c>
      <c r="N148" s="50" t="s">
        <v>1329</v>
      </c>
      <c r="O148" s="13" t="s">
        <v>144</v>
      </c>
      <c r="P148" s="72"/>
    </row>
    <row r="149" spans="1:16" s="9" customFormat="1" ht="270.75" customHeight="1">
      <c r="A149" s="14" t="s">
        <v>838</v>
      </c>
      <c r="B149" s="14" t="s">
        <v>800</v>
      </c>
      <c r="C149" s="14" t="s">
        <v>801</v>
      </c>
      <c r="D149" s="74" t="s">
        <v>844</v>
      </c>
      <c r="E149" s="13"/>
      <c r="F149" s="13">
        <v>839</v>
      </c>
      <c r="G149" s="16" t="s">
        <v>413</v>
      </c>
      <c r="H149" s="17">
        <v>2</v>
      </c>
      <c r="I149" s="18">
        <v>71112000</v>
      </c>
      <c r="J149" s="19" t="s">
        <v>845</v>
      </c>
      <c r="K149" s="48">
        <v>3248859.33</v>
      </c>
      <c r="L149" s="21" t="s">
        <v>550</v>
      </c>
      <c r="M149" s="21" t="s">
        <v>806</v>
      </c>
      <c r="N149" s="50" t="s">
        <v>1329</v>
      </c>
      <c r="O149" s="13" t="s">
        <v>144</v>
      </c>
      <c r="P149" s="72"/>
    </row>
    <row r="150" spans="1:16" s="9" customFormat="1" ht="261" customHeight="1">
      <c r="A150" s="14" t="s">
        <v>839</v>
      </c>
      <c r="B150" s="14" t="s">
        <v>800</v>
      </c>
      <c r="C150" s="14" t="s">
        <v>801</v>
      </c>
      <c r="D150" s="74" t="s">
        <v>846</v>
      </c>
      <c r="E150" s="13"/>
      <c r="F150" s="13">
        <v>839</v>
      </c>
      <c r="G150" s="16" t="s">
        <v>413</v>
      </c>
      <c r="H150" s="17">
        <v>3</v>
      </c>
      <c r="I150" s="18">
        <v>71119000000</v>
      </c>
      <c r="J150" s="19" t="s">
        <v>847</v>
      </c>
      <c r="K150" s="48">
        <v>4578526.67</v>
      </c>
      <c r="L150" s="21" t="s">
        <v>550</v>
      </c>
      <c r="M150" s="21" t="s">
        <v>806</v>
      </c>
      <c r="N150" s="50" t="s">
        <v>1329</v>
      </c>
      <c r="O150" s="13" t="s">
        <v>144</v>
      </c>
      <c r="P150" s="72"/>
    </row>
    <row r="151" spans="1:16" s="9" customFormat="1" ht="271.5" customHeight="1">
      <c r="A151" s="14" t="s">
        <v>840</v>
      </c>
      <c r="B151" s="14" t="s">
        <v>800</v>
      </c>
      <c r="C151" s="14" t="s">
        <v>801</v>
      </c>
      <c r="D151" s="74" t="s">
        <v>848</v>
      </c>
      <c r="E151" s="13"/>
      <c r="F151" s="13">
        <v>839</v>
      </c>
      <c r="G151" s="16" t="s">
        <v>413</v>
      </c>
      <c r="H151" s="17">
        <v>7</v>
      </c>
      <c r="I151" s="18">
        <v>71112000</v>
      </c>
      <c r="J151" s="19" t="s">
        <v>1326</v>
      </c>
      <c r="K151" s="48">
        <v>20663697</v>
      </c>
      <c r="L151" s="21" t="s">
        <v>550</v>
      </c>
      <c r="M151" s="21" t="s">
        <v>806</v>
      </c>
      <c r="N151" s="50" t="s">
        <v>1329</v>
      </c>
      <c r="O151" s="13" t="s">
        <v>144</v>
      </c>
      <c r="P151" s="72"/>
    </row>
    <row r="152" spans="1:16" s="9" customFormat="1" ht="257.25" customHeight="1">
      <c r="A152" s="14" t="s">
        <v>841</v>
      </c>
      <c r="B152" s="14" t="s">
        <v>800</v>
      </c>
      <c r="C152" s="14" t="s">
        <v>801</v>
      </c>
      <c r="D152" s="74" t="s">
        <v>853</v>
      </c>
      <c r="E152" s="13"/>
      <c r="F152" s="13">
        <v>839</v>
      </c>
      <c r="G152" s="16" t="s">
        <v>413</v>
      </c>
      <c r="H152" s="17">
        <v>4</v>
      </c>
      <c r="I152" s="18">
        <v>71158918</v>
      </c>
      <c r="J152" s="19" t="s">
        <v>849</v>
      </c>
      <c r="K152" s="48">
        <v>2786039.33</v>
      </c>
      <c r="L152" s="21" t="s">
        <v>550</v>
      </c>
      <c r="M152" s="21" t="s">
        <v>806</v>
      </c>
      <c r="N152" s="50" t="s">
        <v>1329</v>
      </c>
      <c r="O152" s="13" t="s">
        <v>144</v>
      </c>
      <c r="P152" s="72"/>
    </row>
    <row r="153" spans="1:16" s="9" customFormat="1" ht="246" customHeight="1">
      <c r="A153" s="14" t="s">
        <v>901</v>
      </c>
      <c r="B153" s="14" t="s">
        <v>800</v>
      </c>
      <c r="C153" s="14" t="s">
        <v>801</v>
      </c>
      <c r="D153" s="74" t="s">
        <v>852</v>
      </c>
      <c r="E153" s="13"/>
      <c r="F153" s="13">
        <v>839</v>
      </c>
      <c r="G153" s="16" t="s">
        <v>413</v>
      </c>
      <c r="H153" s="17">
        <v>3</v>
      </c>
      <c r="I153" s="18">
        <v>71116660</v>
      </c>
      <c r="J153" s="19" t="s">
        <v>850</v>
      </c>
      <c r="K153" s="48">
        <v>1884363.33</v>
      </c>
      <c r="L153" s="21" t="s">
        <v>550</v>
      </c>
      <c r="M153" s="21" t="s">
        <v>806</v>
      </c>
      <c r="N153" s="50" t="s">
        <v>1329</v>
      </c>
      <c r="O153" s="13" t="s">
        <v>144</v>
      </c>
      <c r="P153" s="72"/>
    </row>
    <row r="154" spans="1:16" s="9" customFormat="1" ht="116.25" customHeight="1">
      <c r="A154" s="14" t="s">
        <v>902</v>
      </c>
      <c r="B154" s="14" t="s">
        <v>800</v>
      </c>
      <c r="C154" s="14" t="s">
        <v>801</v>
      </c>
      <c r="D154" s="74" t="s">
        <v>875</v>
      </c>
      <c r="E154" s="13"/>
      <c r="F154" s="13">
        <v>839</v>
      </c>
      <c r="G154" s="16" t="s">
        <v>413</v>
      </c>
      <c r="H154" s="17">
        <v>1</v>
      </c>
      <c r="I154" s="18">
        <v>71100000</v>
      </c>
      <c r="J154" s="19" t="s">
        <v>44</v>
      </c>
      <c r="K154" s="48">
        <v>174507505.84</v>
      </c>
      <c r="L154" s="21" t="s">
        <v>876</v>
      </c>
      <c r="M154" s="21" t="s">
        <v>877</v>
      </c>
      <c r="N154" s="50" t="s">
        <v>723</v>
      </c>
      <c r="O154" s="13" t="s">
        <v>144</v>
      </c>
      <c r="P154" s="72"/>
    </row>
    <row r="155" spans="1:16" s="9" customFormat="1" ht="116.25" customHeight="1">
      <c r="A155" s="14" t="s">
        <v>851</v>
      </c>
      <c r="B155" s="14" t="s">
        <v>800</v>
      </c>
      <c r="C155" s="14" t="s">
        <v>801</v>
      </c>
      <c r="D155" s="74" t="s">
        <v>908</v>
      </c>
      <c r="E155" s="13"/>
      <c r="F155" s="13">
        <v>839</v>
      </c>
      <c r="G155" s="16" t="s">
        <v>413</v>
      </c>
      <c r="H155" s="17">
        <v>1</v>
      </c>
      <c r="I155" s="18">
        <v>71100000</v>
      </c>
      <c r="J155" s="19" t="s">
        <v>44</v>
      </c>
      <c r="K155" s="48">
        <v>2010000</v>
      </c>
      <c r="L155" s="21" t="s">
        <v>900</v>
      </c>
      <c r="M155" s="21" t="s">
        <v>906</v>
      </c>
      <c r="N155" s="50" t="s">
        <v>723</v>
      </c>
      <c r="O155" s="13" t="s">
        <v>144</v>
      </c>
      <c r="P155" s="72"/>
    </row>
    <row r="156" spans="1:16" s="9" customFormat="1" ht="116.25" customHeight="1">
      <c r="A156" s="14" t="s">
        <v>874</v>
      </c>
      <c r="B156" s="14" t="s">
        <v>800</v>
      </c>
      <c r="C156" s="14" t="s">
        <v>801</v>
      </c>
      <c r="D156" s="74" t="s">
        <v>903</v>
      </c>
      <c r="E156" s="13"/>
      <c r="F156" s="13">
        <v>839</v>
      </c>
      <c r="G156" s="16" t="s">
        <v>413</v>
      </c>
      <c r="H156" s="17">
        <v>4</v>
      </c>
      <c r="I156" s="18">
        <v>71158918</v>
      </c>
      <c r="J156" s="19" t="s">
        <v>849</v>
      </c>
      <c r="K156" s="48">
        <v>0</v>
      </c>
      <c r="L156" s="21" t="s">
        <v>550</v>
      </c>
      <c r="M156" s="21" t="s">
        <v>806</v>
      </c>
      <c r="N156" s="50" t="s">
        <v>723</v>
      </c>
      <c r="O156" s="13" t="s">
        <v>144</v>
      </c>
      <c r="P156" s="72" t="s">
        <v>905</v>
      </c>
    </row>
    <row r="157" spans="1:16" s="9" customFormat="1" ht="116.25" customHeight="1">
      <c r="A157" s="14" t="s">
        <v>899</v>
      </c>
      <c r="B157" s="14" t="s">
        <v>800</v>
      </c>
      <c r="C157" s="14" t="s">
        <v>801</v>
      </c>
      <c r="D157" s="74" t="s">
        <v>904</v>
      </c>
      <c r="E157" s="13"/>
      <c r="F157" s="13">
        <v>839</v>
      </c>
      <c r="G157" s="16" t="s">
        <v>413</v>
      </c>
      <c r="H157" s="17">
        <v>3</v>
      </c>
      <c r="I157" s="18">
        <v>71116660</v>
      </c>
      <c r="J157" s="19" t="s">
        <v>850</v>
      </c>
      <c r="K157" s="48">
        <v>2000000</v>
      </c>
      <c r="L157" s="21" t="s">
        <v>550</v>
      </c>
      <c r="M157" s="21" t="s">
        <v>806</v>
      </c>
      <c r="N157" s="50" t="s">
        <v>723</v>
      </c>
      <c r="O157" s="13" t="s">
        <v>144</v>
      </c>
      <c r="P157" s="72"/>
    </row>
    <row r="158" spans="1:16" s="9" customFormat="1" ht="33" customHeight="1">
      <c r="A158" s="210" t="s">
        <v>709</v>
      </c>
      <c r="B158" s="211"/>
      <c r="C158" s="211"/>
      <c r="D158" s="211"/>
      <c r="E158" s="211"/>
      <c r="F158" s="211"/>
      <c r="G158" s="211"/>
      <c r="H158" s="211"/>
      <c r="I158" s="211"/>
      <c r="J158" s="211"/>
      <c r="K158" s="224">
        <f>K121+K122+K123+K124+K125+K126+K127+K128+K129+K130+K131+K132+K133+K134+K135+K136+K137+K138+K139+K140+K141+K142+K145+K146+K147+K148+K149+K150+K151+K152+K153+K155+K157</f>
        <v>471681364.3999999</v>
      </c>
      <c r="L158" s="222"/>
      <c r="M158" s="222"/>
      <c r="N158" s="222"/>
      <c r="O158" s="222"/>
      <c r="P158" s="223"/>
    </row>
    <row r="159" spans="1:16" s="9" customFormat="1" ht="24" customHeight="1">
      <c r="A159" s="207" t="s">
        <v>706</v>
      </c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  <c r="M159" s="208"/>
      <c r="N159" s="208"/>
      <c r="O159" s="208"/>
      <c r="P159" s="209"/>
    </row>
    <row r="160" spans="1:16" s="9" customFormat="1" ht="44.25" customHeight="1">
      <c r="A160" s="14" t="s">
        <v>57</v>
      </c>
      <c r="B160" s="14" t="s">
        <v>597</v>
      </c>
      <c r="C160" s="14" t="s">
        <v>598</v>
      </c>
      <c r="D160" s="47" t="s">
        <v>187</v>
      </c>
      <c r="E160" s="13"/>
      <c r="F160" s="13">
        <v>796</v>
      </c>
      <c r="G160" s="16" t="s">
        <v>157</v>
      </c>
      <c r="H160" s="17">
        <v>3000</v>
      </c>
      <c r="I160" s="18">
        <v>71131000</v>
      </c>
      <c r="J160" s="19" t="s">
        <v>1320</v>
      </c>
      <c r="K160" s="48">
        <v>861459</v>
      </c>
      <c r="L160" s="13" t="s">
        <v>549</v>
      </c>
      <c r="M160" s="13" t="s">
        <v>549</v>
      </c>
      <c r="N160" s="50" t="s">
        <v>1324</v>
      </c>
      <c r="O160" s="13" t="s">
        <v>176</v>
      </c>
      <c r="P160" s="13"/>
    </row>
    <row r="161" spans="1:16" s="9" customFormat="1" ht="41.25" customHeight="1">
      <c r="A161" s="14" t="s">
        <v>58</v>
      </c>
      <c r="B161" s="14" t="s">
        <v>597</v>
      </c>
      <c r="C161" s="14" t="s">
        <v>598</v>
      </c>
      <c r="D161" s="47" t="s">
        <v>172</v>
      </c>
      <c r="E161" s="13"/>
      <c r="F161" s="13">
        <v>796</v>
      </c>
      <c r="G161" s="13" t="s">
        <v>157</v>
      </c>
      <c r="H161" s="16">
        <v>5000</v>
      </c>
      <c r="I161" s="18">
        <v>71131000</v>
      </c>
      <c r="J161" s="19" t="s">
        <v>1320</v>
      </c>
      <c r="K161" s="48">
        <v>593434.98</v>
      </c>
      <c r="L161" s="13" t="s">
        <v>549</v>
      </c>
      <c r="M161" s="13" t="s">
        <v>549</v>
      </c>
      <c r="N161" s="50" t="s">
        <v>1324</v>
      </c>
      <c r="O161" s="13" t="s">
        <v>176</v>
      </c>
      <c r="P161" s="13"/>
    </row>
    <row r="162" spans="1:16" s="9" customFormat="1" ht="43.5" customHeight="1">
      <c r="A162" s="14" t="s">
        <v>59</v>
      </c>
      <c r="B162" s="14" t="s">
        <v>599</v>
      </c>
      <c r="C162" s="14" t="s">
        <v>600</v>
      </c>
      <c r="D162" s="47" t="s">
        <v>181</v>
      </c>
      <c r="E162" s="13"/>
      <c r="F162" s="13">
        <v>796</v>
      </c>
      <c r="G162" s="16" t="s">
        <v>157</v>
      </c>
      <c r="H162" s="17">
        <v>246</v>
      </c>
      <c r="I162" s="18">
        <v>71131000</v>
      </c>
      <c r="J162" s="19" t="s">
        <v>1320</v>
      </c>
      <c r="K162" s="48">
        <v>317340</v>
      </c>
      <c r="L162" s="13" t="s">
        <v>622</v>
      </c>
      <c r="M162" s="13" t="s">
        <v>622</v>
      </c>
      <c r="N162" s="50" t="s">
        <v>1329</v>
      </c>
      <c r="O162" s="13" t="s">
        <v>144</v>
      </c>
      <c r="P162" s="13"/>
    </row>
    <row r="163" spans="1:16" s="9" customFormat="1" ht="66" customHeight="1">
      <c r="A163" s="14" t="s">
        <v>60</v>
      </c>
      <c r="B163" s="14" t="s">
        <v>780</v>
      </c>
      <c r="C163" s="14" t="s">
        <v>781</v>
      </c>
      <c r="D163" s="47" t="s">
        <v>782</v>
      </c>
      <c r="E163" s="13"/>
      <c r="F163" s="13">
        <v>792</v>
      </c>
      <c r="G163" s="13" t="s">
        <v>145</v>
      </c>
      <c r="H163" s="16">
        <v>1</v>
      </c>
      <c r="I163" s="18">
        <v>71131000</v>
      </c>
      <c r="J163" s="19" t="s">
        <v>1320</v>
      </c>
      <c r="K163" s="48">
        <v>125216</v>
      </c>
      <c r="L163" s="13" t="s">
        <v>762</v>
      </c>
      <c r="M163" s="13" t="s">
        <v>783</v>
      </c>
      <c r="N163" s="50" t="s">
        <v>1329</v>
      </c>
      <c r="O163" s="13" t="s">
        <v>144</v>
      </c>
      <c r="P163" s="13"/>
    </row>
    <row r="164" spans="1:16" s="9" customFormat="1" ht="85.5" customHeight="1">
      <c r="A164" s="14" t="s">
        <v>61</v>
      </c>
      <c r="B164" s="14" t="s">
        <v>809</v>
      </c>
      <c r="C164" s="14" t="s">
        <v>810</v>
      </c>
      <c r="D164" s="47" t="s">
        <v>808</v>
      </c>
      <c r="E164" s="13"/>
      <c r="F164" s="13">
        <v>839</v>
      </c>
      <c r="G164" s="16" t="s">
        <v>413</v>
      </c>
      <c r="H164" s="17">
        <v>1</v>
      </c>
      <c r="I164" s="18">
        <v>71131000</v>
      </c>
      <c r="J164" s="19" t="s">
        <v>1320</v>
      </c>
      <c r="K164" s="48">
        <v>200000</v>
      </c>
      <c r="L164" s="13" t="s">
        <v>622</v>
      </c>
      <c r="M164" s="13" t="s">
        <v>550</v>
      </c>
      <c r="N164" s="50" t="s">
        <v>723</v>
      </c>
      <c r="O164" s="13" t="s">
        <v>144</v>
      </c>
      <c r="P164" s="13"/>
    </row>
    <row r="165" spans="1:16" s="9" customFormat="1" ht="85.5" customHeight="1">
      <c r="A165" s="14" t="s">
        <v>96</v>
      </c>
      <c r="B165" s="14" t="s">
        <v>835</v>
      </c>
      <c r="C165" s="14" t="s">
        <v>836</v>
      </c>
      <c r="D165" s="47" t="s">
        <v>834</v>
      </c>
      <c r="E165" s="13"/>
      <c r="F165" s="13">
        <v>792</v>
      </c>
      <c r="G165" s="13" t="s">
        <v>145</v>
      </c>
      <c r="H165" s="17">
        <v>53</v>
      </c>
      <c r="I165" s="18">
        <v>71131000</v>
      </c>
      <c r="J165" s="19" t="s">
        <v>1320</v>
      </c>
      <c r="K165" s="48">
        <v>291500</v>
      </c>
      <c r="L165" s="13" t="s">
        <v>550</v>
      </c>
      <c r="M165" s="13" t="s">
        <v>550</v>
      </c>
      <c r="N165" s="50" t="s">
        <v>723</v>
      </c>
      <c r="O165" s="13" t="s">
        <v>144</v>
      </c>
      <c r="P165" s="13"/>
    </row>
    <row r="166" spans="1:16" ht="29.25" customHeight="1">
      <c r="A166" s="210" t="s">
        <v>709</v>
      </c>
      <c r="B166" s="211"/>
      <c r="C166" s="211"/>
      <c r="D166" s="211"/>
      <c r="E166" s="211"/>
      <c r="F166" s="211"/>
      <c r="G166" s="211"/>
      <c r="H166" s="211"/>
      <c r="I166" s="211"/>
      <c r="J166" s="211"/>
      <c r="K166" s="224">
        <f>K160+K161+K162+K163+K164+K165</f>
        <v>2388949.98</v>
      </c>
      <c r="L166" s="222"/>
      <c r="M166" s="222"/>
      <c r="N166" s="222"/>
      <c r="O166" s="222"/>
      <c r="P166" s="223"/>
    </row>
    <row r="167" spans="1:16" ht="24.75" customHeight="1">
      <c r="A167" s="207" t="s">
        <v>707</v>
      </c>
      <c r="B167" s="208"/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9"/>
    </row>
    <row r="168" spans="1:16" ht="77.25" customHeight="1">
      <c r="A168" s="14" t="s">
        <v>708</v>
      </c>
      <c r="B168" s="14" t="s">
        <v>601</v>
      </c>
      <c r="C168" s="14" t="s">
        <v>602</v>
      </c>
      <c r="D168" s="47" t="s">
        <v>746</v>
      </c>
      <c r="E168" s="13"/>
      <c r="F168" s="13">
        <v>839</v>
      </c>
      <c r="G168" s="16" t="s">
        <v>413</v>
      </c>
      <c r="H168" s="17">
        <v>1</v>
      </c>
      <c r="I168" s="18">
        <v>71131000</v>
      </c>
      <c r="J168" s="19" t="s">
        <v>1320</v>
      </c>
      <c r="K168" s="48">
        <v>399000000</v>
      </c>
      <c r="L168" s="13" t="s">
        <v>605</v>
      </c>
      <c r="M168" s="13" t="s">
        <v>733</v>
      </c>
      <c r="N168" s="50" t="s">
        <v>723</v>
      </c>
      <c r="O168" s="13" t="s">
        <v>144</v>
      </c>
      <c r="P168" s="13" t="s">
        <v>745</v>
      </c>
    </row>
    <row r="169" spans="1:16" ht="24" customHeight="1">
      <c r="A169" s="210" t="s">
        <v>709</v>
      </c>
      <c r="B169" s="211"/>
      <c r="C169" s="211"/>
      <c r="D169" s="211"/>
      <c r="E169" s="211"/>
      <c r="F169" s="211"/>
      <c r="G169" s="211"/>
      <c r="H169" s="211"/>
      <c r="I169" s="211"/>
      <c r="J169" s="211"/>
      <c r="K169" s="224">
        <f>K168</f>
        <v>399000000</v>
      </c>
      <c r="L169" s="222"/>
      <c r="M169" s="222"/>
      <c r="N169" s="222"/>
      <c r="O169" s="222"/>
      <c r="P169" s="223"/>
    </row>
    <row r="170" spans="1:16" ht="24" customHeight="1">
      <c r="A170" s="207" t="s">
        <v>715</v>
      </c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9"/>
    </row>
    <row r="171" spans="1:16" ht="116.25" customHeight="1">
      <c r="A171" s="14" t="s">
        <v>716</v>
      </c>
      <c r="B171" s="14" t="s">
        <v>717</v>
      </c>
      <c r="C171" s="14" t="s">
        <v>718</v>
      </c>
      <c r="D171" s="47" t="s">
        <v>719</v>
      </c>
      <c r="E171" s="13"/>
      <c r="F171" s="13">
        <v>796</v>
      </c>
      <c r="G171" s="16" t="s">
        <v>157</v>
      </c>
      <c r="H171" s="17">
        <v>3</v>
      </c>
      <c r="I171" s="18">
        <v>71131000</v>
      </c>
      <c r="J171" s="19" t="s">
        <v>1320</v>
      </c>
      <c r="K171" s="48">
        <v>120124.62</v>
      </c>
      <c r="L171" s="13" t="s">
        <v>552</v>
      </c>
      <c r="M171" s="13" t="s">
        <v>569</v>
      </c>
      <c r="N171" s="50" t="s">
        <v>1329</v>
      </c>
      <c r="O171" s="13" t="s">
        <v>144</v>
      </c>
      <c r="P171" s="13" t="s">
        <v>720</v>
      </c>
    </row>
    <row r="172" spans="1:16" ht="48" customHeight="1">
      <c r="A172" s="14" t="s">
        <v>729</v>
      </c>
      <c r="B172" s="14" t="s">
        <v>717</v>
      </c>
      <c r="C172" s="14" t="s">
        <v>718</v>
      </c>
      <c r="D172" s="47" t="s">
        <v>728</v>
      </c>
      <c r="E172" s="13"/>
      <c r="F172" s="13">
        <v>796</v>
      </c>
      <c r="G172" s="16" t="s">
        <v>157</v>
      </c>
      <c r="H172" s="17">
        <v>1</v>
      </c>
      <c r="I172" s="18">
        <v>71131000</v>
      </c>
      <c r="J172" s="19" t="s">
        <v>1320</v>
      </c>
      <c r="K172" s="48">
        <v>142193.33</v>
      </c>
      <c r="L172" s="13" t="s">
        <v>545</v>
      </c>
      <c r="M172" s="13" t="s">
        <v>605</v>
      </c>
      <c r="N172" s="50" t="s">
        <v>1329</v>
      </c>
      <c r="O172" s="13" t="s">
        <v>144</v>
      </c>
      <c r="P172" s="13"/>
    </row>
    <row r="173" spans="1:16" ht="121.5" customHeight="1">
      <c r="A173" s="14" t="s">
        <v>740</v>
      </c>
      <c r="B173" s="14" t="s">
        <v>717</v>
      </c>
      <c r="C173" s="14" t="s">
        <v>718</v>
      </c>
      <c r="D173" s="47" t="s">
        <v>742</v>
      </c>
      <c r="E173" s="13"/>
      <c r="F173" s="13">
        <v>796</v>
      </c>
      <c r="G173" s="16" t="s">
        <v>157</v>
      </c>
      <c r="H173" s="17">
        <v>2</v>
      </c>
      <c r="I173" s="18">
        <v>71131000</v>
      </c>
      <c r="J173" s="19" t="s">
        <v>1320</v>
      </c>
      <c r="K173" s="48">
        <v>242687.55</v>
      </c>
      <c r="L173" s="13" t="s">
        <v>605</v>
      </c>
      <c r="M173" s="13" t="s">
        <v>621</v>
      </c>
      <c r="N173" s="50" t="s">
        <v>1329</v>
      </c>
      <c r="O173" s="13" t="s">
        <v>144</v>
      </c>
      <c r="P173" s="13" t="s">
        <v>743</v>
      </c>
    </row>
    <row r="174" spans="1:16" ht="54" customHeight="1">
      <c r="A174" s="14" t="s">
        <v>741</v>
      </c>
      <c r="B174" s="14" t="s">
        <v>717</v>
      </c>
      <c r="C174" s="14" t="s">
        <v>718</v>
      </c>
      <c r="D174" s="47" t="s">
        <v>744</v>
      </c>
      <c r="E174" s="13"/>
      <c r="F174" s="13">
        <v>796</v>
      </c>
      <c r="G174" s="16" t="s">
        <v>157</v>
      </c>
      <c r="H174" s="17">
        <v>1</v>
      </c>
      <c r="I174" s="18">
        <v>71131000</v>
      </c>
      <c r="J174" s="19" t="s">
        <v>1320</v>
      </c>
      <c r="K174" s="48">
        <v>548731.89</v>
      </c>
      <c r="L174" s="13" t="s">
        <v>605</v>
      </c>
      <c r="M174" s="13" t="s">
        <v>606</v>
      </c>
      <c r="N174" s="50" t="s">
        <v>723</v>
      </c>
      <c r="O174" s="13" t="s">
        <v>144</v>
      </c>
      <c r="P174" s="13"/>
    </row>
    <row r="175" spans="1:16" ht="124.5" customHeight="1">
      <c r="A175" s="14" t="s">
        <v>752</v>
      </c>
      <c r="B175" s="14" t="s">
        <v>717</v>
      </c>
      <c r="C175" s="14" t="s">
        <v>718</v>
      </c>
      <c r="D175" s="47" t="s">
        <v>753</v>
      </c>
      <c r="E175" s="13"/>
      <c r="F175" s="13">
        <v>796</v>
      </c>
      <c r="G175" s="16" t="s">
        <v>157</v>
      </c>
      <c r="H175" s="17">
        <v>1</v>
      </c>
      <c r="I175" s="18">
        <v>71131000</v>
      </c>
      <c r="J175" s="19" t="s">
        <v>1320</v>
      </c>
      <c r="K175" s="48">
        <v>204615.37</v>
      </c>
      <c r="L175" s="13" t="s">
        <v>556</v>
      </c>
      <c r="M175" s="13" t="s">
        <v>606</v>
      </c>
      <c r="N175" s="50" t="s">
        <v>1329</v>
      </c>
      <c r="O175" s="13" t="s">
        <v>144</v>
      </c>
      <c r="P175" s="13" t="s">
        <v>754</v>
      </c>
    </row>
    <row r="176" spans="1:16" ht="123" customHeight="1">
      <c r="A176" s="14" t="s">
        <v>763</v>
      </c>
      <c r="B176" s="14" t="s">
        <v>717</v>
      </c>
      <c r="C176" s="14" t="s">
        <v>718</v>
      </c>
      <c r="D176" s="47" t="s">
        <v>764</v>
      </c>
      <c r="E176" s="13"/>
      <c r="F176" s="13">
        <v>796</v>
      </c>
      <c r="G176" s="16" t="s">
        <v>157</v>
      </c>
      <c r="H176" s="17">
        <v>1</v>
      </c>
      <c r="I176" s="18">
        <v>71131000</v>
      </c>
      <c r="J176" s="19" t="s">
        <v>1320</v>
      </c>
      <c r="K176" s="48">
        <v>148016.86</v>
      </c>
      <c r="L176" s="13" t="s">
        <v>606</v>
      </c>
      <c r="M176" s="13" t="s">
        <v>606</v>
      </c>
      <c r="N176" s="50" t="s">
        <v>1329</v>
      </c>
      <c r="O176" s="13" t="s">
        <v>144</v>
      </c>
      <c r="P176" s="13" t="s">
        <v>765</v>
      </c>
    </row>
    <row r="177" spans="1:16" ht="66" customHeight="1">
      <c r="A177" s="14" t="s">
        <v>777</v>
      </c>
      <c r="B177" s="14" t="s">
        <v>776</v>
      </c>
      <c r="C177" s="14" t="s">
        <v>778</v>
      </c>
      <c r="D177" s="47" t="s">
        <v>779</v>
      </c>
      <c r="E177" s="13"/>
      <c r="F177" s="13">
        <v>839</v>
      </c>
      <c r="G177" s="16" t="s">
        <v>413</v>
      </c>
      <c r="H177" s="17">
        <v>1</v>
      </c>
      <c r="I177" s="18">
        <v>71131000</v>
      </c>
      <c r="J177" s="19" t="s">
        <v>1320</v>
      </c>
      <c r="K177" s="48">
        <v>250000</v>
      </c>
      <c r="L177" s="13" t="s">
        <v>762</v>
      </c>
      <c r="M177" s="13" t="s">
        <v>622</v>
      </c>
      <c r="N177" s="50" t="s">
        <v>723</v>
      </c>
      <c r="O177" s="13" t="s">
        <v>144</v>
      </c>
      <c r="P177" s="13"/>
    </row>
    <row r="178" spans="1:16" ht="45.75" customHeight="1">
      <c r="A178" s="14" t="s">
        <v>784</v>
      </c>
      <c r="B178" s="14" t="s">
        <v>786</v>
      </c>
      <c r="C178" s="14" t="s">
        <v>787</v>
      </c>
      <c r="D178" s="47" t="s">
        <v>785</v>
      </c>
      <c r="E178" s="13"/>
      <c r="F178" s="13">
        <v>839</v>
      </c>
      <c r="G178" s="16" t="s">
        <v>413</v>
      </c>
      <c r="H178" s="17">
        <v>1</v>
      </c>
      <c r="I178" s="18">
        <v>71131000</v>
      </c>
      <c r="J178" s="19" t="s">
        <v>1320</v>
      </c>
      <c r="K178" s="48">
        <v>273562.33</v>
      </c>
      <c r="L178" s="13" t="s">
        <v>762</v>
      </c>
      <c r="M178" s="13" t="s">
        <v>622</v>
      </c>
      <c r="N178" s="50" t="s">
        <v>1329</v>
      </c>
      <c r="O178" s="13" t="s">
        <v>144</v>
      </c>
      <c r="P178" s="13"/>
    </row>
    <row r="179" spans="1:16" ht="54" customHeight="1">
      <c r="A179" s="14" t="s">
        <v>807</v>
      </c>
      <c r="B179" s="14" t="s">
        <v>717</v>
      </c>
      <c r="C179" s="14" t="s">
        <v>718</v>
      </c>
      <c r="D179" s="47" t="s">
        <v>742</v>
      </c>
      <c r="E179" s="13"/>
      <c r="F179" s="13">
        <v>796</v>
      </c>
      <c r="G179" s="16" t="s">
        <v>157</v>
      </c>
      <c r="H179" s="17">
        <v>3</v>
      </c>
      <c r="I179" s="18">
        <v>71131000</v>
      </c>
      <c r="J179" s="19" t="s">
        <v>1320</v>
      </c>
      <c r="K179" s="48">
        <v>304071.98</v>
      </c>
      <c r="L179" s="13" t="s">
        <v>622</v>
      </c>
      <c r="M179" s="13" t="s">
        <v>792</v>
      </c>
      <c r="N179" s="50" t="s">
        <v>1329</v>
      </c>
      <c r="O179" s="13" t="s">
        <v>144</v>
      </c>
      <c r="P179" s="13"/>
    </row>
    <row r="180" spans="1:16" ht="195" customHeight="1">
      <c r="A180" s="14" t="s">
        <v>859</v>
      </c>
      <c r="B180" s="14" t="s">
        <v>860</v>
      </c>
      <c r="C180" s="14" t="s">
        <v>861</v>
      </c>
      <c r="D180" s="47" t="s">
        <v>862</v>
      </c>
      <c r="E180" s="13"/>
      <c r="F180" s="13">
        <v>839</v>
      </c>
      <c r="G180" s="16" t="s">
        <v>413</v>
      </c>
      <c r="H180" s="17">
        <v>1</v>
      </c>
      <c r="I180" s="18">
        <v>71131000</v>
      </c>
      <c r="J180" s="19" t="s">
        <v>1320</v>
      </c>
      <c r="K180" s="48">
        <v>1809239.48</v>
      </c>
      <c r="L180" s="13" t="s">
        <v>550</v>
      </c>
      <c r="M180" s="13" t="s">
        <v>550</v>
      </c>
      <c r="N180" s="50" t="s">
        <v>723</v>
      </c>
      <c r="O180" s="13" t="s">
        <v>144</v>
      </c>
      <c r="P180" s="13"/>
    </row>
    <row r="181" spans="1:16" ht="32.25" customHeight="1">
      <c r="A181" s="210" t="s">
        <v>709</v>
      </c>
      <c r="B181" s="211"/>
      <c r="C181" s="211"/>
      <c r="D181" s="211"/>
      <c r="E181" s="211"/>
      <c r="F181" s="211"/>
      <c r="G181" s="211"/>
      <c r="H181" s="211"/>
      <c r="I181" s="211"/>
      <c r="J181" s="212"/>
      <c r="K181" s="221">
        <f>K171+K172+K173+K174+K175+K176+K177+K178+K179+K180</f>
        <v>4043243.4099999997</v>
      </c>
      <c r="L181" s="222"/>
      <c r="M181" s="222"/>
      <c r="N181" s="222"/>
      <c r="O181" s="222"/>
      <c r="P181" s="223"/>
    </row>
    <row r="182" spans="1:16" ht="24.75" customHeight="1">
      <c r="A182" s="207" t="s">
        <v>755</v>
      </c>
      <c r="B182" s="208"/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9"/>
    </row>
    <row r="183" spans="1:16" ht="69.75" customHeight="1">
      <c r="A183" s="14" t="s">
        <v>756</v>
      </c>
      <c r="B183" s="14" t="s">
        <v>758</v>
      </c>
      <c r="C183" s="14" t="s">
        <v>759</v>
      </c>
      <c r="D183" s="47" t="s">
        <v>757</v>
      </c>
      <c r="E183" s="70"/>
      <c r="F183" s="13">
        <v>796</v>
      </c>
      <c r="G183" s="16" t="s">
        <v>157</v>
      </c>
      <c r="H183" s="17">
        <v>1</v>
      </c>
      <c r="I183" s="18">
        <v>71131000</v>
      </c>
      <c r="J183" s="19" t="s">
        <v>1320</v>
      </c>
      <c r="K183" s="48">
        <v>160000</v>
      </c>
      <c r="L183" s="13" t="s">
        <v>556</v>
      </c>
      <c r="M183" s="13" t="s">
        <v>556</v>
      </c>
      <c r="N183" s="50" t="s">
        <v>723</v>
      </c>
      <c r="O183" s="13" t="s">
        <v>144</v>
      </c>
      <c r="P183" s="71"/>
    </row>
    <row r="184" spans="1:16" ht="69.75" customHeight="1">
      <c r="A184" s="14" t="s">
        <v>820</v>
      </c>
      <c r="B184" s="14" t="s">
        <v>821</v>
      </c>
      <c r="C184" s="14" t="s">
        <v>822</v>
      </c>
      <c r="D184" s="47" t="s">
        <v>823</v>
      </c>
      <c r="E184" s="70"/>
      <c r="F184" s="13">
        <v>796</v>
      </c>
      <c r="G184" s="16" t="s">
        <v>157</v>
      </c>
      <c r="H184" s="17">
        <v>1</v>
      </c>
      <c r="I184" s="18">
        <v>71131000</v>
      </c>
      <c r="J184" s="19" t="s">
        <v>1320</v>
      </c>
      <c r="K184" s="48">
        <v>342028.46</v>
      </c>
      <c r="L184" s="13" t="s">
        <v>550</v>
      </c>
      <c r="M184" s="13" t="s">
        <v>792</v>
      </c>
      <c r="N184" s="50" t="s">
        <v>1329</v>
      </c>
      <c r="O184" s="13" t="s">
        <v>144</v>
      </c>
      <c r="P184" s="71"/>
    </row>
    <row r="185" spans="1:16" ht="32.25" customHeight="1">
      <c r="A185" s="210" t="s">
        <v>709</v>
      </c>
      <c r="B185" s="211"/>
      <c r="C185" s="211"/>
      <c r="D185" s="211"/>
      <c r="E185" s="211"/>
      <c r="F185" s="211"/>
      <c r="G185" s="211"/>
      <c r="H185" s="211"/>
      <c r="I185" s="211"/>
      <c r="J185" s="212"/>
      <c r="K185" s="213">
        <f>K183+K184</f>
        <v>502028.46</v>
      </c>
      <c r="L185" s="214"/>
      <c r="M185" s="214"/>
      <c r="N185" s="214"/>
      <c r="O185" s="214"/>
      <c r="P185" s="215"/>
    </row>
    <row r="186" spans="1:16" ht="24.75" customHeight="1">
      <c r="A186" s="207" t="s">
        <v>824</v>
      </c>
      <c r="B186" s="208"/>
      <c r="C186" s="208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9"/>
    </row>
    <row r="187" spans="1:16" ht="89.25" customHeight="1">
      <c r="A187" s="14" t="s">
        <v>825</v>
      </c>
      <c r="B187" s="14" t="s">
        <v>800</v>
      </c>
      <c r="C187" s="14" t="s">
        <v>801</v>
      </c>
      <c r="D187" s="47" t="s">
        <v>826</v>
      </c>
      <c r="E187" s="70"/>
      <c r="F187" s="13">
        <v>839</v>
      </c>
      <c r="G187" s="16" t="s">
        <v>413</v>
      </c>
      <c r="H187" s="17">
        <v>7</v>
      </c>
      <c r="I187" s="18">
        <v>71100000</v>
      </c>
      <c r="J187" s="19" t="s">
        <v>44</v>
      </c>
      <c r="K187" s="48">
        <v>13872839.38</v>
      </c>
      <c r="L187" s="13" t="s">
        <v>550</v>
      </c>
      <c r="M187" s="13" t="s">
        <v>550</v>
      </c>
      <c r="N187" s="50" t="s">
        <v>723</v>
      </c>
      <c r="O187" s="13" t="s">
        <v>144</v>
      </c>
      <c r="P187" s="71"/>
    </row>
    <row r="188" spans="1:16" ht="296.25" customHeight="1">
      <c r="A188" s="14" t="s">
        <v>854</v>
      </c>
      <c r="B188" s="14" t="s">
        <v>857</v>
      </c>
      <c r="C188" s="14" t="s">
        <v>858</v>
      </c>
      <c r="D188" s="47" t="s">
        <v>855</v>
      </c>
      <c r="E188" s="70"/>
      <c r="F188" s="13">
        <v>839</v>
      </c>
      <c r="G188" s="16" t="s">
        <v>413</v>
      </c>
      <c r="H188" s="17">
        <v>7</v>
      </c>
      <c r="I188" s="18">
        <v>71100000</v>
      </c>
      <c r="J188" s="19" t="s">
        <v>44</v>
      </c>
      <c r="K188" s="48">
        <v>0</v>
      </c>
      <c r="L188" s="13" t="s">
        <v>550</v>
      </c>
      <c r="M188" s="13" t="s">
        <v>806</v>
      </c>
      <c r="N188" s="50" t="s">
        <v>723</v>
      </c>
      <c r="O188" s="13" t="s">
        <v>144</v>
      </c>
      <c r="P188" s="75" t="s">
        <v>856</v>
      </c>
    </row>
    <row r="189" spans="1:16" ht="126" customHeight="1">
      <c r="A189" s="14" t="s">
        <v>871</v>
      </c>
      <c r="B189" s="14" t="s">
        <v>857</v>
      </c>
      <c r="C189" s="14" t="s">
        <v>858</v>
      </c>
      <c r="D189" s="47" t="s">
        <v>872</v>
      </c>
      <c r="E189" s="70"/>
      <c r="F189" s="13">
        <v>839</v>
      </c>
      <c r="G189" s="16" t="s">
        <v>413</v>
      </c>
      <c r="H189" s="17">
        <v>7</v>
      </c>
      <c r="I189" s="18">
        <v>71100000</v>
      </c>
      <c r="J189" s="19" t="s">
        <v>44</v>
      </c>
      <c r="K189" s="48">
        <v>0</v>
      </c>
      <c r="L189" s="13" t="s">
        <v>550</v>
      </c>
      <c r="M189" s="13" t="s">
        <v>806</v>
      </c>
      <c r="N189" s="50" t="s">
        <v>723</v>
      </c>
      <c r="O189" s="13" t="s">
        <v>144</v>
      </c>
      <c r="P189" s="75" t="s">
        <v>873</v>
      </c>
    </row>
    <row r="190" spans="1:16" ht="25.5" customHeight="1">
      <c r="A190" s="195" t="s">
        <v>1346</v>
      </c>
      <c r="B190" s="198"/>
      <c r="C190" s="198"/>
      <c r="D190" s="198"/>
      <c r="E190" s="198"/>
      <c r="F190" s="198"/>
      <c r="G190" s="198"/>
      <c r="H190" s="198"/>
      <c r="I190" s="198"/>
      <c r="J190" s="199"/>
      <c r="K190" s="200">
        <f>K28+K119+K158+K166+K181+K169+K185+K187</f>
        <v>995129901.17</v>
      </c>
      <c r="L190" s="198"/>
      <c r="M190" s="198"/>
      <c r="N190" s="198"/>
      <c r="O190" s="198"/>
      <c r="P190" s="199"/>
    </row>
    <row r="191" spans="1:16" ht="126" customHeight="1">
      <c r="A191" s="7"/>
      <c r="B191" s="27"/>
      <c r="C191" s="27"/>
      <c r="D191" s="27"/>
      <c r="E191" s="27"/>
      <c r="F191" s="27"/>
      <c r="G191" s="27"/>
      <c r="H191" s="27" t="s">
        <v>473</v>
      </c>
      <c r="I191" s="27"/>
      <c r="J191" s="27"/>
      <c r="K191" s="8"/>
      <c r="L191" s="27"/>
      <c r="M191" s="27"/>
      <c r="N191" s="27"/>
      <c r="O191" s="27"/>
      <c r="P191" s="27"/>
    </row>
    <row r="192" spans="1:16" ht="24" customHeight="1">
      <c r="A192" s="7"/>
      <c r="B192" s="27"/>
      <c r="C192" s="27"/>
      <c r="D192" s="27"/>
      <c r="E192" s="27"/>
      <c r="F192" s="27"/>
      <c r="G192" s="27"/>
      <c r="H192" s="27"/>
      <c r="I192" s="27"/>
      <c r="J192" s="27"/>
      <c r="K192" s="8"/>
      <c r="L192" s="27"/>
      <c r="M192" s="27"/>
      <c r="N192" s="27"/>
      <c r="O192" s="27"/>
      <c r="P192" s="27"/>
    </row>
    <row r="193" spans="1:16" ht="17.25" customHeight="1">
      <c r="A193" s="217" t="s">
        <v>830</v>
      </c>
      <c r="B193" s="218"/>
      <c r="C193" s="218"/>
      <c r="D193" s="218"/>
      <c r="E193" s="218"/>
      <c r="F193" s="218"/>
      <c r="G193" s="69"/>
      <c r="H193" s="69"/>
      <c r="I193" s="219" t="s">
        <v>713</v>
      </c>
      <c r="J193" s="220"/>
      <c r="K193" s="220"/>
      <c r="L193" s="69"/>
      <c r="M193" s="217" t="s">
        <v>893</v>
      </c>
      <c r="N193" s="220"/>
      <c r="O193" s="220"/>
      <c r="P193" s="220"/>
    </row>
    <row r="194" spans="1:16" s="9" customFormat="1" ht="29.25" customHeight="1">
      <c r="A194" s="218"/>
      <c r="B194" s="218"/>
      <c r="C194" s="218"/>
      <c r="D194" s="218"/>
      <c r="E194" s="218"/>
      <c r="F194" s="218"/>
      <c r="G194" s="69"/>
      <c r="H194" s="69"/>
      <c r="I194" s="220"/>
      <c r="J194" s="220"/>
      <c r="K194" s="220"/>
      <c r="L194" s="69"/>
      <c r="M194" s="220"/>
      <c r="N194" s="220"/>
      <c r="O194" s="220"/>
      <c r="P194" s="220"/>
    </row>
    <row r="195" spans="1:16" s="9" customFormat="1" ht="17.25" customHeight="1">
      <c r="A195" s="7"/>
      <c r="B195" s="27"/>
      <c r="C195" s="27"/>
      <c r="D195" s="27"/>
      <c r="E195" s="27"/>
      <c r="F195" s="27"/>
      <c r="G195" s="27"/>
      <c r="H195" s="27"/>
      <c r="I195" s="27"/>
      <c r="J195" s="27"/>
      <c r="K195" s="8"/>
      <c r="L195" s="27"/>
      <c r="M195" s="27"/>
      <c r="N195" s="27"/>
      <c r="O195" s="27"/>
      <c r="P195" s="27"/>
    </row>
    <row r="196" spans="1:16" s="9" customFormat="1" ht="17.25" customHeight="1">
      <c r="A196" s="2"/>
      <c r="B196" s="3"/>
      <c r="C196" s="3"/>
      <c r="D196" s="3"/>
      <c r="E196" s="53"/>
      <c r="F196" s="54"/>
      <c r="G196" s="55"/>
      <c r="H196" s="54"/>
      <c r="I196" s="56"/>
      <c r="J196" s="54"/>
      <c r="K196" s="57"/>
      <c r="L196" s="3"/>
      <c r="M196" s="3"/>
      <c r="N196" s="3"/>
      <c r="O196" s="3"/>
      <c r="P196" s="3"/>
    </row>
    <row r="197" spans="1:16" s="9" customFormat="1" ht="17.25" customHeight="1">
      <c r="A197" s="216" t="s">
        <v>749</v>
      </c>
      <c r="B197" s="216"/>
      <c r="C197" s="216"/>
      <c r="D197" s="216"/>
      <c r="E197" s="216"/>
      <c r="F197" s="58"/>
      <c r="G197" s="58"/>
      <c r="H197" s="67"/>
      <c r="I197" s="67"/>
      <c r="J197" s="65"/>
      <c r="K197" s="52"/>
      <c r="L197"/>
      <c r="M197"/>
      <c r="N197"/>
      <c r="O197"/>
      <c r="P197"/>
    </row>
    <row r="198" spans="1:16" s="9" customFormat="1" ht="27" customHeight="1">
      <c r="A198" s="216"/>
      <c r="B198" s="216"/>
      <c r="C198" s="216"/>
      <c r="D198" s="216"/>
      <c r="E198" s="216"/>
      <c r="F198" s="58"/>
      <c r="G198" s="58"/>
      <c r="H198" s="60"/>
      <c r="I198" s="60"/>
      <c r="J198" s="52"/>
      <c r="K198" s="52"/>
      <c r="L198"/>
      <c r="M198"/>
      <c r="N198"/>
      <c r="O198"/>
      <c r="P198"/>
    </row>
    <row r="199" spans="5:11" ht="30.75">
      <c r="E199" s="58"/>
      <c r="F199" s="58"/>
      <c r="G199" s="58"/>
      <c r="H199" s="60"/>
      <c r="I199" s="60"/>
      <c r="J199" s="52"/>
      <c r="K199" s="52"/>
    </row>
    <row r="200" spans="5:11" ht="30.75">
      <c r="E200" s="58"/>
      <c r="F200" s="58"/>
      <c r="G200" s="58"/>
      <c r="H200" s="67"/>
      <c r="I200" s="67"/>
      <c r="J200" s="68"/>
      <c r="K200" s="67"/>
    </row>
    <row r="201" spans="5:11" ht="12.75" customHeight="1">
      <c r="E201" s="58"/>
      <c r="F201" s="58"/>
      <c r="G201" s="58"/>
      <c r="H201" s="67"/>
      <c r="I201" s="67"/>
      <c r="J201" s="68"/>
      <c r="K201" s="67"/>
    </row>
    <row r="202" spans="5:11" ht="12.75" customHeight="1">
      <c r="E202" s="66"/>
      <c r="F202" s="66"/>
      <c r="G202" s="66"/>
      <c r="H202" s="67"/>
      <c r="I202" s="67"/>
      <c r="J202" s="65"/>
      <c r="K202" s="52"/>
    </row>
    <row r="203" spans="5:11" ht="12.75" customHeight="1">
      <c r="E203" s="66"/>
      <c r="F203" s="66"/>
      <c r="G203" s="66"/>
      <c r="H203" s="60"/>
      <c r="I203" s="60"/>
      <c r="J203" s="52"/>
      <c r="K203" s="52"/>
    </row>
    <row r="204" spans="5:11" ht="12.75" customHeight="1">
      <c r="E204" s="66"/>
      <c r="F204" s="66"/>
      <c r="G204" s="66"/>
      <c r="H204" s="67"/>
      <c r="I204" s="67"/>
      <c r="J204" s="67"/>
      <c r="K204" s="67"/>
    </row>
    <row r="205" ht="12.75" customHeight="1"/>
    <row r="206" ht="12.75" customHeight="1"/>
  </sheetData>
  <sheetProtection/>
  <mergeCells count="70">
    <mergeCell ref="A11:D11"/>
    <mergeCell ref="K17:K18"/>
    <mergeCell ref="A29:P29"/>
    <mergeCell ref="E13:P13"/>
    <mergeCell ref="A21:P21"/>
    <mergeCell ref="A13:D13"/>
    <mergeCell ref="A14:D14"/>
    <mergeCell ref="E14:P14"/>
    <mergeCell ref="E17:E18"/>
    <mergeCell ref="D17:D18"/>
    <mergeCell ref="A48:P48"/>
    <mergeCell ref="A28:J28"/>
    <mergeCell ref="A20:P20"/>
    <mergeCell ref="A16:A18"/>
    <mergeCell ref="K47:P47"/>
    <mergeCell ref="H17:H18"/>
    <mergeCell ref="N16:N18"/>
    <mergeCell ref="D16:M16"/>
    <mergeCell ref="K28:P28"/>
    <mergeCell ref="P16:P18"/>
    <mergeCell ref="A109:J109"/>
    <mergeCell ref="K109:P109"/>
    <mergeCell ref="K118:P118"/>
    <mergeCell ref="A110:P110"/>
    <mergeCell ref="B16:B18"/>
    <mergeCell ref="C16:C18"/>
    <mergeCell ref="O16:O17"/>
    <mergeCell ref="I17:J17"/>
    <mergeCell ref="L17:M17"/>
    <mergeCell ref="F17:G17"/>
    <mergeCell ref="E12:P12"/>
    <mergeCell ref="A6:P6"/>
    <mergeCell ref="A12:D12"/>
    <mergeCell ref="A8:D8"/>
    <mergeCell ref="A47:J47"/>
    <mergeCell ref="A119:J119"/>
    <mergeCell ref="K119:P119"/>
    <mergeCell ref="A113:J113"/>
    <mergeCell ref="K113:P113"/>
    <mergeCell ref="A118:J118"/>
    <mergeCell ref="K158:P158"/>
    <mergeCell ref="A166:J166"/>
    <mergeCell ref="A167:P167"/>
    <mergeCell ref="K166:P166"/>
    <mergeCell ref="A114:P114"/>
    <mergeCell ref="A1:P4"/>
    <mergeCell ref="E8:P8"/>
    <mergeCell ref="E9:P9"/>
    <mergeCell ref="E10:P10"/>
    <mergeCell ref="E11:P11"/>
    <mergeCell ref="K181:P181"/>
    <mergeCell ref="A190:J190"/>
    <mergeCell ref="K190:P190"/>
    <mergeCell ref="A159:P159"/>
    <mergeCell ref="A10:D10"/>
    <mergeCell ref="A9:D9"/>
    <mergeCell ref="K169:P169"/>
    <mergeCell ref="A170:P170"/>
    <mergeCell ref="A169:J169"/>
    <mergeCell ref="A158:J158"/>
    <mergeCell ref="A186:P186"/>
    <mergeCell ref="A185:J185"/>
    <mergeCell ref="K185:P185"/>
    <mergeCell ref="A182:P182"/>
    <mergeCell ref="A120:P120"/>
    <mergeCell ref="A197:E198"/>
    <mergeCell ref="A193:F194"/>
    <mergeCell ref="I193:K194"/>
    <mergeCell ref="M193:P194"/>
    <mergeCell ref="A181:J181"/>
  </mergeCells>
  <hyperlinks>
    <hyperlink ref="E11" r:id="rId1" display="UGK-2006@mail.ru"/>
  </hyperlinks>
  <printOptions/>
  <pageMargins left="0.7086614173228347" right="0.7086614173228347" top="0.7480314960629921" bottom="0.1968503937007874" header="0.31496062992125984" footer="0.31496062992125984"/>
  <pageSetup fitToHeight="9999" fitToWidth="1" horizontalDpi="600" verticalDpi="600" orientation="landscape" paperSize="9" scale="4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zoomScale="70" zoomScaleNormal="70" zoomScalePageLayoutView="0" workbookViewId="0" topLeftCell="A43">
      <selection activeCell="I46" sqref="I46"/>
    </sheetView>
  </sheetViews>
  <sheetFormatPr defaultColWidth="9.140625" defaultRowHeight="12.75"/>
  <cols>
    <col min="1" max="1" width="7.421875" style="76" customWidth="1"/>
    <col min="2" max="2" width="10.8515625" style="76" customWidth="1"/>
    <col min="3" max="3" width="13.140625" style="76" customWidth="1"/>
    <col min="4" max="4" width="28.00390625" style="76" customWidth="1"/>
    <col min="5" max="5" width="30.421875" style="76" customWidth="1"/>
    <col min="6" max="6" width="11.57421875" style="76" customWidth="1"/>
    <col min="7" max="7" width="12.28125" style="76" customWidth="1"/>
    <col min="8" max="8" width="12.00390625" style="76" customWidth="1"/>
    <col min="9" max="9" width="18.7109375" style="76" customWidth="1"/>
    <col min="10" max="10" width="27.00390625" style="76" customWidth="1"/>
    <col min="11" max="11" width="25.8515625" style="76" customWidth="1"/>
    <col min="12" max="12" width="25.28125" style="76" customWidth="1"/>
    <col min="13" max="14" width="25.00390625" style="76" customWidth="1"/>
    <col min="15" max="15" width="18.7109375" style="76" customWidth="1"/>
    <col min="16" max="16" width="23.00390625" style="76" customWidth="1"/>
    <col min="17" max="17" width="24.00390625" style="76" customWidth="1"/>
    <col min="18" max="16384" width="9.140625" style="76" customWidth="1"/>
  </cols>
  <sheetData>
    <row r="1" spans="1:17" ht="12.75" customHeight="1">
      <c r="A1" s="256" t="s">
        <v>712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2.7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ht="32.25" customHeight="1">
      <c r="A5" s="258" t="s">
        <v>1027</v>
      </c>
      <c r="B5" s="258"/>
      <c r="C5" s="258"/>
      <c r="D5" s="258"/>
      <c r="E5" s="258"/>
      <c r="F5" s="258"/>
      <c r="G5" s="258"/>
      <c r="H5" s="258"/>
      <c r="I5" s="258"/>
      <c r="J5" s="259"/>
      <c r="K5" s="259"/>
      <c r="L5" s="259"/>
      <c r="M5" s="259"/>
      <c r="N5" s="259"/>
      <c r="O5" s="259"/>
      <c r="P5" s="259"/>
      <c r="Q5" s="259"/>
    </row>
    <row r="6" spans="12:17" ht="2.25" customHeight="1">
      <c r="L6" s="78"/>
      <c r="M6" s="78"/>
      <c r="N6" s="78"/>
      <c r="O6" s="78"/>
      <c r="P6" s="78"/>
      <c r="Q6" s="78"/>
    </row>
    <row r="7" spans="1:17" ht="15">
      <c r="A7" s="260" t="s">
        <v>1214</v>
      </c>
      <c r="B7" s="261"/>
      <c r="C7" s="261"/>
      <c r="D7" s="262"/>
      <c r="E7" s="260" t="s">
        <v>1108</v>
      </c>
      <c r="F7" s="261"/>
      <c r="G7" s="261"/>
      <c r="H7" s="261"/>
      <c r="I7" s="261"/>
      <c r="J7" s="263"/>
      <c r="K7" s="263"/>
      <c r="L7" s="263"/>
      <c r="M7" s="263"/>
      <c r="N7" s="263"/>
      <c r="O7" s="263"/>
      <c r="P7" s="263"/>
      <c r="Q7" s="264"/>
    </row>
    <row r="8" spans="1:17" ht="19.5" customHeight="1">
      <c r="A8" s="260" t="s">
        <v>1215</v>
      </c>
      <c r="B8" s="261"/>
      <c r="C8" s="261"/>
      <c r="D8" s="262"/>
      <c r="E8" s="260" t="s">
        <v>1222</v>
      </c>
      <c r="F8" s="261"/>
      <c r="G8" s="261"/>
      <c r="H8" s="261"/>
      <c r="I8" s="261"/>
      <c r="J8" s="263"/>
      <c r="K8" s="263"/>
      <c r="L8" s="263"/>
      <c r="M8" s="263"/>
      <c r="N8" s="263"/>
      <c r="O8" s="263"/>
      <c r="P8" s="263"/>
      <c r="Q8" s="264"/>
    </row>
    <row r="9" spans="1:17" ht="18.75" customHeight="1">
      <c r="A9" s="260" t="s">
        <v>1216</v>
      </c>
      <c r="B9" s="261"/>
      <c r="C9" s="261"/>
      <c r="D9" s="262"/>
      <c r="E9" s="260" t="s">
        <v>1223</v>
      </c>
      <c r="F9" s="261"/>
      <c r="G9" s="261"/>
      <c r="H9" s="261"/>
      <c r="I9" s="261"/>
      <c r="J9" s="263"/>
      <c r="K9" s="263"/>
      <c r="L9" s="263"/>
      <c r="M9" s="263"/>
      <c r="N9" s="263"/>
      <c r="O9" s="263"/>
      <c r="P9" s="263"/>
      <c r="Q9" s="264"/>
    </row>
    <row r="10" spans="1:17" s="143" customFormat="1" ht="20.25" customHeight="1">
      <c r="A10" s="260" t="s">
        <v>1217</v>
      </c>
      <c r="B10" s="261"/>
      <c r="C10" s="261"/>
      <c r="D10" s="262"/>
      <c r="E10" s="194" t="s">
        <v>1491</v>
      </c>
      <c r="F10" s="187"/>
      <c r="G10" s="187"/>
      <c r="H10" s="187"/>
      <c r="I10" s="187"/>
      <c r="J10" s="268"/>
      <c r="K10" s="268"/>
      <c r="L10" s="268"/>
      <c r="M10" s="268"/>
      <c r="N10" s="268"/>
      <c r="O10" s="268"/>
      <c r="P10" s="268"/>
      <c r="Q10" s="269"/>
    </row>
    <row r="11" spans="1:17" ht="18" customHeight="1">
      <c r="A11" s="260" t="s">
        <v>1218</v>
      </c>
      <c r="B11" s="261"/>
      <c r="C11" s="261"/>
      <c r="D11" s="262"/>
      <c r="E11" s="260">
        <v>8601029263</v>
      </c>
      <c r="F11" s="261"/>
      <c r="G11" s="261"/>
      <c r="H11" s="261"/>
      <c r="I11" s="261"/>
      <c r="J11" s="263"/>
      <c r="K11" s="263"/>
      <c r="L11" s="263"/>
      <c r="M11" s="263"/>
      <c r="N11" s="263"/>
      <c r="O11" s="263"/>
      <c r="P11" s="263"/>
      <c r="Q11" s="264"/>
    </row>
    <row r="12" spans="1:17" ht="17.25" customHeight="1">
      <c r="A12" s="260" t="s">
        <v>1219</v>
      </c>
      <c r="B12" s="261"/>
      <c r="C12" s="261"/>
      <c r="D12" s="262"/>
      <c r="E12" s="260">
        <v>860101001</v>
      </c>
      <c r="F12" s="261"/>
      <c r="G12" s="261"/>
      <c r="H12" s="261"/>
      <c r="I12" s="261"/>
      <c r="J12" s="265"/>
      <c r="K12" s="265"/>
      <c r="L12" s="265"/>
      <c r="M12" s="265"/>
      <c r="N12" s="265"/>
      <c r="O12" s="265"/>
      <c r="P12" s="265"/>
      <c r="Q12" s="266"/>
    </row>
    <row r="13" spans="1:17" ht="19.5" customHeight="1">
      <c r="A13" s="260" t="s">
        <v>1220</v>
      </c>
      <c r="B13" s="261"/>
      <c r="C13" s="261"/>
      <c r="D13" s="262"/>
      <c r="E13" s="267">
        <v>71131000</v>
      </c>
      <c r="F13" s="261"/>
      <c r="G13" s="261"/>
      <c r="H13" s="261"/>
      <c r="I13" s="261"/>
      <c r="J13" s="265"/>
      <c r="K13" s="265"/>
      <c r="L13" s="265"/>
      <c r="M13" s="265"/>
      <c r="N13" s="265"/>
      <c r="O13" s="265"/>
      <c r="P13" s="265"/>
      <c r="Q13" s="266"/>
    </row>
    <row r="14" ht="6" customHeight="1"/>
    <row r="15" spans="1:17" ht="21" customHeight="1">
      <c r="A15" s="274" t="s">
        <v>1195</v>
      </c>
      <c r="B15" s="274" t="s">
        <v>573</v>
      </c>
      <c r="C15" s="274" t="s">
        <v>580</v>
      </c>
      <c r="D15" s="272" t="s">
        <v>1198</v>
      </c>
      <c r="E15" s="277"/>
      <c r="F15" s="277"/>
      <c r="G15" s="277"/>
      <c r="H15" s="277"/>
      <c r="I15" s="277"/>
      <c r="J15" s="277"/>
      <c r="K15" s="277"/>
      <c r="L15" s="277"/>
      <c r="M15" s="273"/>
      <c r="N15" s="122"/>
      <c r="O15" s="270" t="s">
        <v>1209</v>
      </c>
      <c r="P15" s="274" t="s">
        <v>1210</v>
      </c>
      <c r="Q15" s="274" t="s">
        <v>1212</v>
      </c>
    </row>
    <row r="16" spans="1:17" ht="50.25" customHeight="1">
      <c r="A16" s="275"/>
      <c r="B16" s="275"/>
      <c r="C16" s="275"/>
      <c r="D16" s="270" t="s">
        <v>359</v>
      </c>
      <c r="E16" s="274" t="s">
        <v>531</v>
      </c>
      <c r="F16" s="272" t="s">
        <v>532</v>
      </c>
      <c r="G16" s="273"/>
      <c r="H16" s="274" t="s">
        <v>535</v>
      </c>
      <c r="I16" s="272" t="s">
        <v>536</v>
      </c>
      <c r="J16" s="273"/>
      <c r="K16" s="270" t="s">
        <v>879</v>
      </c>
      <c r="L16" s="272" t="s">
        <v>538</v>
      </c>
      <c r="M16" s="273"/>
      <c r="N16" s="123"/>
      <c r="O16" s="278"/>
      <c r="P16" s="276"/>
      <c r="Q16" s="275"/>
    </row>
    <row r="17" spans="1:19" ht="124.5" customHeight="1">
      <c r="A17" s="276"/>
      <c r="B17" s="276"/>
      <c r="C17" s="276"/>
      <c r="D17" s="271"/>
      <c r="E17" s="276"/>
      <c r="F17" s="79" t="s">
        <v>533</v>
      </c>
      <c r="G17" s="79" t="s">
        <v>534</v>
      </c>
      <c r="H17" s="276"/>
      <c r="I17" s="79" t="s">
        <v>537</v>
      </c>
      <c r="J17" s="79" t="s">
        <v>534</v>
      </c>
      <c r="K17" s="271"/>
      <c r="L17" s="79" t="s">
        <v>539</v>
      </c>
      <c r="M17" s="79" t="s">
        <v>540</v>
      </c>
      <c r="N17" s="125" t="s">
        <v>1029</v>
      </c>
      <c r="O17" s="271"/>
      <c r="P17" s="79" t="s">
        <v>1211</v>
      </c>
      <c r="Q17" s="276"/>
      <c r="S17" s="76" t="s">
        <v>473</v>
      </c>
    </row>
    <row r="18" spans="1:17" ht="15">
      <c r="A18" s="79">
        <v>1</v>
      </c>
      <c r="B18" s="79">
        <v>2</v>
      </c>
      <c r="C18" s="79">
        <v>3</v>
      </c>
      <c r="D18" s="80">
        <v>4</v>
      </c>
      <c r="E18" s="79">
        <v>5</v>
      </c>
      <c r="F18" s="79">
        <v>6</v>
      </c>
      <c r="G18" s="79">
        <v>7</v>
      </c>
      <c r="H18" s="79">
        <v>8</v>
      </c>
      <c r="I18" s="79">
        <v>9</v>
      </c>
      <c r="J18" s="79">
        <v>10</v>
      </c>
      <c r="K18" s="80">
        <v>11</v>
      </c>
      <c r="L18" s="79">
        <v>12</v>
      </c>
      <c r="M18" s="79">
        <v>13</v>
      </c>
      <c r="N18" s="79">
        <v>14</v>
      </c>
      <c r="O18" s="79">
        <v>15</v>
      </c>
      <c r="P18" s="79">
        <v>16</v>
      </c>
      <c r="Q18" s="124">
        <v>17</v>
      </c>
    </row>
    <row r="19" spans="1:17" ht="14.25">
      <c r="A19" s="251" t="s">
        <v>356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80"/>
    </row>
    <row r="20" spans="1:17" ht="24.75" customHeight="1">
      <c r="A20" s="238" t="s">
        <v>863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</row>
    <row r="21" spans="1:17" s="92" customFormat="1" ht="97.5" customHeight="1">
      <c r="A21" s="81" t="s">
        <v>1227</v>
      </c>
      <c r="B21" s="81" t="s">
        <v>572</v>
      </c>
      <c r="C21" s="81" t="s">
        <v>870</v>
      </c>
      <c r="D21" s="74" t="s">
        <v>864</v>
      </c>
      <c r="E21" s="79"/>
      <c r="F21" s="79">
        <v>839</v>
      </c>
      <c r="G21" s="82" t="s">
        <v>413</v>
      </c>
      <c r="H21" s="83">
        <v>1</v>
      </c>
      <c r="I21" s="84">
        <v>71131000</v>
      </c>
      <c r="J21" s="85" t="s">
        <v>1320</v>
      </c>
      <c r="K21" s="86">
        <v>1054238.2</v>
      </c>
      <c r="L21" s="126" t="s">
        <v>833</v>
      </c>
      <c r="M21" s="87" t="s">
        <v>829</v>
      </c>
      <c r="N21" s="87" t="s">
        <v>176</v>
      </c>
      <c r="O21" s="88" t="s">
        <v>1329</v>
      </c>
      <c r="P21" s="79" t="s">
        <v>176</v>
      </c>
      <c r="Q21" s="79"/>
    </row>
    <row r="22" spans="1:17" s="92" customFormat="1" ht="92.25" customHeight="1">
      <c r="A22" s="81" t="s">
        <v>1228</v>
      </c>
      <c r="B22" s="81" t="s">
        <v>572</v>
      </c>
      <c r="C22" s="81" t="s">
        <v>870</v>
      </c>
      <c r="D22" s="74" t="s">
        <v>864</v>
      </c>
      <c r="E22" s="79"/>
      <c r="F22" s="79">
        <v>839</v>
      </c>
      <c r="G22" s="82" t="s">
        <v>413</v>
      </c>
      <c r="H22" s="83">
        <v>1</v>
      </c>
      <c r="I22" s="84">
        <v>71100000</v>
      </c>
      <c r="J22" s="85" t="s">
        <v>865</v>
      </c>
      <c r="K22" s="86">
        <v>978564</v>
      </c>
      <c r="L22" s="87" t="s">
        <v>833</v>
      </c>
      <c r="M22" s="87" t="s">
        <v>806</v>
      </c>
      <c r="N22" s="87" t="s">
        <v>176</v>
      </c>
      <c r="O22" s="88" t="s">
        <v>1329</v>
      </c>
      <c r="P22" s="79" t="s">
        <v>176</v>
      </c>
      <c r="Q22" s="79"/>
    </row>
    <row r="23" spans="1:17" s="92" customFormat="1" ht="96" customHeight="1">
      <c r="A23" s="81" t="s">
        <v>1229</v>
      </c>
      <c r="B23" s="81" t="s">
        <v>572</v>
      </c>
      <c r="C23" s="81" t="s">
        <v>870</v>
      </c>
      <c r="D23" s="74" t="s">
        <v>864</v>
      </c>
      <c r="E23" s="79"/>
      <c r="F23" s="79">
        <v>839</v>
      </c>
      <c r="G23" s="82" t="s">
        <v>413</v>
      </c>
      <c r="H23" s="83">
        <v>1</v>
      </c>
      <c r="I23" s="84">
        <v>71100000</v>
      </c>
      <c r="J23" s="85" t="s">
        <v>865</v>
      </c>
      <c r="K23" s="86">
        <v>1112006.1</v>
      </c>
      <c r="L23" s="87" t="s">
        <v>829</v>
      </c>
      <c r="M23" s="87" t="s">
        <v>806</v>
      </c>
      <c r="N23" s="87" t="s">
        <v>176</v>
      </c>
      <c r="O23" s="88" t="s">
        <v>1329</v>
      </c>
      <c r="P23" s="79" t="s">
        <v>176</v>
      </c>
      <c r="Q23" s="79"/>
    </row>
    <row r="24" spans="1:17" ht="97.5" customHeight="1">
      <c r="A24" s="81" t="s">
        <v>1230</v>
      </c>
      <c r="B24" s="81" t="s">
        <v>572</v>
      </c>
      <c r="C24" s="81" t="s">
        <v>870</v>
      </c>
      <c r="D24" s="74" t="s">
        <v>923</v>
      </c>
      <c r="E24" s="79"/>
      <c r="F24" s="79">
        <v>876</v>
      </c>
      <c r="G24" s="79" t="s">
        <v>914</v>
      </c>
      <c r="H24" s="89" t="s">
        <v>188</v>
      </c>
      <c r="I24" s="84">
        <v>71100000</v>
      </c>
      <c r="J24" s="85" t="s">
        <v>865</v>
      </c>
      <c r="K24" s="86">
        <v>5244370.3</v>
      </c>
      <c r="L24" s="87" t="s">
        <v>794</v>
      </c>
      <c r="M24" s="87" t="s">
        <v>806</v>
      </c>
      <c r="N24" s="87" t="s">
        <v>144</v>
      </c>
      <c r="O24" s="88" t="s">
        <v>1329</v>
      </c>
      <c r="P24" s="79" t="s">
        <v>144</v>
      </c>
      <c r="Q24" s="79"/>
    </row>
    <row r="25" spans="1:17" s="92" customFormat="1" ht="105" customHeight="1">
      <c r="A25" s="81" t="s">
        <v>1231</v>
      </c>
      <c r="B25" s="81" t="s">
        <v>572</v>
      </c>
      <c r="C25" s="81" t="s">
        <v>870</v>
      </c>
      <c r="D25" s="74" t="s">
        <v>1109</v>
      </c>
      <c r="E25" s="79"/>
      <c r="F25" s="79">
        <v>839</v>
      </c>
      <c r="G25" s="82" t="s">
        <v>413</v>
      </c>
      <c r="H25" s="83">
        <v>1</v>
      </c>
      <c r="I25" s="84">
        <v>71100000</v>
      </c>
      <c r="J25" s="85" t="s">
        <v>865</v>
      </c>
      <c r="K25" s="86">
        <v>4896542.3</v>
      </c>
      <c r="L25" s="87" t="s">
        <v>833</v>
      </c>
      <c r="M25" s="87" t="s">
        <v>829</v>
      </c>
      <c r="N25" s="87" t="s">
        <v>176</v>
      </c>
      <c r="O25" s="88" t="s">
        <v>1329</v>
      </c>
      <c r="P25" s="79" t="s">
        <v>176</v>
      </c>
      <c r="Q25" s="79"/>
    </row>
    <row r="26" spans="1:17" s="92" customFormat="1" ht="59.25" customHeight="1">
      <c r="A26" s="81" t="s">
        <v>1232</v>
      </c>
      <c r="B26" s="81" t="s">
        <v>587</v>
      </c>
      <c r="C26" s="81" t="s">
        <v>869</v>
      </c>
      <c r="D26" s="74" t="s">
        <v>1110</v>
      </c>
      <c r="E26" s="79"/>
      <c r="F26" s="79">
        <v>839</v>
      </c>
      <c r="G26" s="82" t="s">
        <v>413</v>
      </c>
      <c r="H26" s="83">
        <v>1</v>
      </c>
      <c r="I26" s="84">
        <v>71100000</v>
      </c>
      <c r="J26" s="85" t="s">
        <v>865</v>
      </c>
      <c r="K26" s="86">
        <v>4867427.2</v>
      </c>
      <c r="L26" s="87" t="s">
        <v>833</v>
      </c>
      <c r="M26" s="87" t="s">
        <v>806</v>
      </c>
      <c r="N26" s="87" t="s">
        <v>144</v>
      </c>
      <c r="O26" s="88" t="s">
        <v>1329</v>
      </c>
      <c r="P26" s="79" t="s">
        <v>176</v>
      </c>
      <c r="Q26" s="79"/>
    </row>
    <row r="27" spans="1:17" ht="96.75" customHeight="1">
      <c r="A27" s="81" t="s">
        <v>1233</v>
      </c>
      <c r="B27" s="81" t="s">
        <v>572</v>
      </c>
      <c r="C27" s="81" t="s">
        <v>870</v>
      </c>
      <c r="D27" s="74" t="s">
        <v>866</v>
      </c>
      <c r="E27" s="79" t="s">
        <v>996</v>
      </c>
      <c r="F27" s="79">
        <v>839</v>
      </c>
      <c r="G27" s="82" t="s">
        <v>413</v>
      </c>
      <c r="H27" s="83">
        <v>1</v>
      </c>
      <c r="I27" s="84">
        <v>71131000</v>
      </c>
      <c r="J27" s="85" t="s">
        <v>1320</v>
      </c>
      <c r="K27" s="86">
        <v>800055.35</v>
      </c>
      <c r="L27" s="87" t="s">
        <v>769</v>
      </c>
      <c r="M27" s="87" t="s">
        <v>951</v>
      </c>
      <c r="N27" s="87" t="s">
        <v>144</v>
      </c>
      <c r="O27" s="88" t="s">
        <v>1329</v>
      </c>
      <c r="P27" s="79" t="s">
        <v>144</v>
      </c>
      <c r="Q27" s="79"/>
    </row>
    <row r="28" spans="1:17" ht="102.75" customHeight="1">
      <c r="A28" s="81" t="s">
        <v>1234</v>
      </c>
      <c r="B28" s="81" t="s">
        <v>587</v>
      </c>
      <c r="C28" s="81" t="s">
        <v>869</v>
      </c>
      <c r="D28" s="74" t="s">
        <v>997</v>
      </c>
      <c r="E28" s="79" t="s">
        <v>994</v>
      </c>
      <c r="F28" s="79">
        <v>796</v>
      </c>
      <c r="G28" s="82" t="s">
        <v>157</v>
      </c>
      <c r="H28" s="83">
        <v>2</v>
      </c>
      <c r="I28" s="84">
        <v>71131000</v>
      </c>
      <c r="J28" s="85" t="s">
        <v>1320</v>
      </c>
      <c r="K28" s="86">
        <v>2274945.06</v>
      </c>
      <c r="L28" s="87" t="s">
        <v>769</v>
      </c>
      <c r="M28" s="87" t="s">
        <v>951</v>
      </c>
      <c r="N28" s="87" t="s">
        <v>144</v>
      </c>
      <c r="O28" s="88" t="s">
        <v>1329</v>
      </c>
      <c r="P28" s="79" t="s">
        <v>144</v>
      </c>
      <c r="Q28" s="79"/>
    </row>
    <row r="29" spans="1:17" ht="105.75" customHeight="1">
      <c r="A29" s="81" t="s">
        <v>1235</v>
      </c>
      <c r="B29" s="81" t="s">
        <v>583</v>
      </c>
      <c r="C29" s="81" t="s">
        <v>911</v>
      </c>
      <c r="D29" s="74" t="s">
        <v>910</v>
      </c>
      <c r="E29" s="79"/>
      <c r="F29" s="79">
        <v>796</v>
      </c>
      <c r="G29" s="82" t="s">
        <v>157</v>
      </c>
      <c r="H29" s="83">
        <v>2</v>
      </c>
      <c r="I29" s="84">
        <v>71131000</v>
      </c>
      <c r="J29" s="85" t="s">
        <v>1320</v>
      </c>
      <c r="K29" s="86">
        <v>3968972</v>
      </c>
      <c r="L29" s="87" t="s">
        <v>792</v>
      </c>
      <c r="M29" s="87" t="s">
        <v>794</v>
      </c>
      <c r="N29" s="87" t="s">
        <v>144</v>
      </c>
      <c r="O29" s="88" t="s">
        <v>723</v>
      </c>
      <c r="P29" s="79" t="s">
        <v>144</v>
      </c>
      <c r="Q29" s="79"/>
    </row>
    <row r="30" spans="1:17" ht="99.75" customHeight="1">
      <c r="A30" s="81" t="s">
        <v>1236</v>
      </c>
      <c r="B30" s="81" t="s">
        <v>572</v>
      </c>
      <c r="C30" s="81" t="s">
        <v>870</v>
      </c>
      <c r="D30" s="74" t="s">
        <v>918</v>
      </c>
      <c r="E30" s="79"/>
      <c r="F30" s="79">
        <v>876</v>
      </c>
      <c r="G30" s="79" t="s">
        <v>914</v>
      </c>
      <c r="H30" s="89" t="s">
        <v>188</v>
      </c>
      <c r="I30" s="84">
        <v>71131000</v>
      </c>
      <c r="J30" s="85" t="s">
        <v>1320</v>
      </c>
      <c r="K30" s="86">
        <v>436191.4</v>
      </c>
      <c r="L30" s="87" t="s">
        <v>794</v>
      </c>
      <c r="M30" s="87" t="s">
        <v>733</v>
      </c>
      <c r="N30" s="87" t="s">
        <v>144</v>
      </c>
      <c r="O30" s="88" t="s">
        <v>1329</v>
      </c>
      <c r="P30" s="79" t="s">
        <v>144</v>
      </c>
      <c r="Q30" s="79"/>
    </row>
    <row r="31" spans="1:17" ht="88.5" customHeight="1">
      <c r="A31" s="81" t="s">
        <v>1237</v>
      </c>
      <c r="B31" s="81" t="s">
        <v>572</v>
      </c>
      <c r="C31" s="81" t="s">
        <v>870</v>
      </c>
      <c r="D31" s="74" t="s">
        <v>919</v>
      </c>
      <c r="E31" s="79"/>
      <c r="F31" s="79">
        <v>876</v>
      </c>
      <c r="G31" s="79" t="s">
        <v>914</v>
      </c>
      <c r="H31" s="89" t="s">
        <v>188</v>
      </c>
      <c r="I31" s="84">
        <v>71131000</v>
      </c>
      <c r="J31" s="85" t="s">
        <v>1320</v>
      </c>
      <c r="K31" s="86">
        <v>2500000</v>
      </c>
      <c r="L31" s="87" t="s">
        <v>794</v>
      </c>
      <c r="M31" s="87" t="s">
        <v>733</v>
      </c>
      <c r="N31" s="87" t="s">
        <v>144</v>
      </c>
      <c r="O31" s="88" t="s">
        <v>1329</v>
      </c>
      <c r="P31" s="79" t="s">
        <v>144</v>
      </c>
      <c r="Q31" s="79"/>
    </row>
    <row r="32" spans="1:17" ht="90.75" customHeight="1">
      <c r="A32" s="81" t="s">
        <v>1238</v>
      </c>
      <c r="B32" s="81" t="s">
        <v>572</v>
      </c>
      <c r="C32" s="81" t="s">
        <v>870</v>
      </c>
      <c r="D32" s="74" t="s">
        <v>920</v>
      </c>
      <c r="E32" s="79"/>
      <c r="F32" s="79">
        <v>876</v>
      </c>
      <c r="G32" s="79" t="s">
        <v>914</v>
      </c>
      <c r="H32" s="89" t="s">
        <v>188</v>
      </c>
      <c r="I32" s="84">
        <v>71131000</v>
      </c>
      <c r="J32" s="85" t="s">
        <v>1320</v>
      </c>
      <c r="K32" s="86">
        <v>6870000</v>
      </c>
      <c r="L32" s="87" t="s">
        <v>794</v>
      </c>
      <c r="M32" s="87" t="s">
        <v>733</v>
      </c>
      <c r="N32" s="87" t="s">
        <v>144</v>
      </c>
      <c r="O32" s="88" t="s">
        <v>1329</v>
      </c>
      <c r="P32" s="79" t="s">
        <v>144</v>
      </c>
      <c r="Q32" s="79"/>
    </row>
    <row r="33" spans="1:17" ht="117" customHeight="1">
      <c r="A33" s="81" t="s">
        <v>1239</v>
      </c>
      <c r="B33" s="81" t="s">
        <v>925</v>
      </c>
      <c r="C33" s="81" t="s">
        <v>926</v>
      </c>
      <c r="D33" s="74" t="s">
        <v>921</v>
      </c>
      <c r="E33" s="79" t="s">
        <v>473</v>
      </c>
      <c r="F33" s="79">
        <v>876</v>
      </c>
      <c r="G33" s="79" t="s">
        <v>914</v>
      </c>
      <c r="H33" s="89" t="s">
        <v>188</v>
      </c>
      <c r="I33" s="84">
        <v>71129000028</v>
      </c>
      <c r="J33" s="85" t="s">
        <v>418</v>
      </c>
      <c r="K33" s="86">
        <v>1415929.55</v>
      </c>
      <c r="L33" s="87" t="s">
        <v>794</v>
      </c>
      <c r="M33" s="87" t="s">
        <v>747</v>
      </c>
      <c r="N33" s="87" t="s">
        <v>144</v>
      </c>
      <c r="O33" s="88" t="s">
        <v>1329</v>
      </c>
      <c r="P33" s="79" t="s">
        <v>144</v>
      </c>
      <c r="Q33" s="79"/>
    </row>
    <row r="34" spans="1:17" ht="111" customHeight="1">
      <c r="A34" s="81" t="s">
        <v>1240</v>
      </c>
      <c r="B34" s="81" t="s">
        <v>925</v>
      </c>
      <c r="C34" s="81" t="s">
        <v>926</v>
      </c>
      <c r="D34" s="74" t="s">
        <v>922</v>
      </c>
      <c r="E34" s="79"/>
      <c r="F34" s="79">
        <v>876</v>
      </c>
      <c r="G34" s="79" t="s">
        <v>914</v>
      </c>
      <c r="H34" s="89" t="s">
        <v>188</v>
      </c>
      <c r="I34" s="84">
        <v>71129000010</v>
      </c>
      <c r="J34" s="85" t="s">
        <v>215</v>
      </c>
      <c r="K34" s="86">
        <v>1701254.6</v>
      </c>
      <c r="L34" s="87" t="s">
        <v>794</v>
      </c>
      <c r="M34" s="87" t="s">
        <v>747</v>
      </c>
      <c r="N34" s="87" t="s">
        <v>144</v>
      </c>
      <c r="O34" s="88" t="s">
        <v>1329</v>
      </c>
      <c r="P34" s="79" t="s">
        <v>144</v>
      </c>
      <c r="Q34" s="79"/>
    </row>
    <row r="35" spans="1:17" ht="117" customHeight="1">
      <c r="A35" s="81" t="s">
        <v>1241</v>
      </c>
      <c r="B35" s="81" t="s">
        <v>925</v>
      </c>
      <c r="C35" s="81" t="s">
        <v>926</v>
      </c>
      <c r="D35" s="74" t="s">
        <v>1066</v>
      </c>
      <c r="E35" s="79"/>
      <c r="F35" s="79">
        <v>876</v>
      </c>
      <c r="G35" s="79" t="s">
        <v>914</v>
      </c>
      <c r="H35" s="89" t="s">
        <v>188</v>
      </c>
      <c r="I35" s="84">
        <v>71112000</v>
      </c>
      <c r="J35" s="85" t="s">
        <v>939</v>
      </c>
      <c r="K35" s="86">
        <v>1326340</v>
      </c>
      <c r="L35" s="87" t="s">
        <v>733</v>
      </c>
      <c r="M35" s="87" t="s">
        <v>769</v>
      </c>
      <c r="N35" s="87" t="s">
        <v>144</v>
      </c>
      <c r="O35" s="88" t="s">
        <v>1329</v>
      </c>
      <c r="P35" s="79" t="s">
        <v>144</v>
      </c>
      <c r="Q35" s="79"/>
    </row>
    <row r="36" spans="1:17" ht="117" customHeight="1">
      <c r="A36" s="81" t="s">
        <v>1242</v>
      </c>
      <c r="B36" s="81" t="s">
        <v>925</v>
      </c>
      <c r="C36" s="81" t="s">
        <v>926</v>
      </c>
      <c r="D36" s="74" t="s">
        <v>937</v>
      </c>
      <c r="E36" s="79"/>
      <c r="F36" s="79">
        <v>876</v>
      </c>
      <c r="G36" s="79" t="s">
        <v>914</v>
      </c>
      <c r="H36" s="89" t="s">
        <v>188</v>
      </c>
      <c r="I36" s="84">
        <v>71119000</v>
      </c>
      <c r="J36" s="85" t="s">
        <v>938</v>
      </c>
      <c r="K36" s="86">
        <v>1393700</v>
      </c>
      <c r="L36" s="87" t="s">
        <v>733</v>
      </c>
      <c r="M36" s="87" t="s">
        <v>769</v>
      </c>
      <c r="N36" s="87" t="s">
        <v>144</v>
      </c>
      <c r="O36" s="88" t="s">
        <v>1329</v>
      </c>
      <c r="P36" s="79" t="s">
        <v>144</v>
      </c>
      <c r="Q36" s="79"/>
    </row>
    <row r="37" spans="1:17" ht="132.75" customHeight="1">
      <c r="A37" s="81" t="s">
        <v>1243</v>
      </c>
      <c r="B37" s="81" t="s">
        <v>1060</v>
      </c>
      <c r="C37" s="81" t="s">
        <v>1059</v>
      </c>
      <c r="D37" s="74" t="s">
        <v>998</v>
      </c>
      <c r="E37" s="79" t="s">
        <v>999</v>
      </c>
      <c r="F37" s="79">
        <v>876</v>
      </c>
      <c r="G37" s="79" t="s">
        <v>914</v>
      </c>
      <c r="H37" s="89" t="s">
        <v>188</v>
      </c>
      <c r="I37" s="84">
        <v>71112000</v>
      </c>
      <c r="J37" s="85" t="s">
        <v>946</v>
      </c>
      <c r="K37" s="86">
        <v>8224263.94</v>
      </c>
      <c r="L37" s="87" t="s">
        <v>769</v>
      </c>
      <c r="M37" s="87" t="s">
        <v>947</v>
      </c>
      <c r="N37" s="87" t="s">
        <v>144</v>
      </c>
      <c r="O37" s="88" t="s">
        <v>992</v>
      </c>
      <c r="P37" s="79" t="s">
        <v>144</v>
      </c>
      <c r="Q37" s="79"/>
    </row>
    <row r="38" spans="1:17" ht="132.75" customHeight="1">
      <c r="A38" s="81" t="s">
        <v>1244</v>
      </c>
      <c r="B38" s="81" t="s">
        <v>925</v>
      </c>
      <c r="C38" s="81" t="s">
        <v>926</v>
      </c>
      <c r="D38" s="74" t="s">
        <v>1000</v>
      </c>
      <c r="E38" s="79" t="s">
        <v>1001</v>
      </c>
      <c r="F38" s="79">
        <v>876</v>
      </c>
      <c r="G38" s="79" t="s">
        <v>914</v>
      </c>
      <c r="H38" s="89" t="s">
        <v>188</v>
      </c>
      <c r="I38" s="84">
        <v>71112000017</v>
      </c>
      <c r="J38" s="85" t="s">
        <v>200</v>
      </c>
      <c r="K38" s="86">
        <v>10668975.51</v>
      </c>
      <c r="L38" s="87" t="s">
        <v>747</v>
      </c>
      <c r="M38" s="87" t="s">
        <v>947</v>
      </c>
      <c r="N38" s="87" t="s">
        <v>144</v>
      </c>
      <c r="O38" s="88" t="s">
        <v>992</v>
      </c>
      <c r="P38" s="79" t="s">
        <v>144</v>
      </c>
      <c r="Q38" s="79"/>
    </row>
    <row r="39" spans="1:17" ht="113.25" customHeight="1">
      <c r="A39" s="81" t="s">
        <v>1245</v>
      </c>
      <c r="B39" s="113" t="s">
        <v>572</v>
      </c>
      <c r="C39" s="113" t="s">
        <v>870</v>
      </c>
      <c r="D39" s="114" t="s">
        <v>909</v>
      </c>
      <c r="E39" s="112"/>
      <c r="F39" s="112">
        <v>876</v>
      </c>
      <c r="G39" s="112" t="s">
        <v>914</v>
      </c>
      <c r="H39" s="115" t="s">
        <v>188</v>
      </c>
      <c r="I39" s="116">
        <v>71131000</v>
      </c>
      <c r="J39" s="117" t="s">
        <v>1320</v>
      </c>
      <c r="K39" s="118">
        <v>3234080.57</v>
      </c>
      <c r="L39" s="119" t="s">
        <v>747</v>
      </c>
      <c r="M39" s="119" t="s">
        <v>806</v>
      </c>
      <c r="N39" s="119" t="s">
        <v>144</v>
      </c>
      <c r="O39" s="120" t="s">
        <v>1329</v>
      </c>
      <c r="P39" s="112" t="s">
        <v>144</v>
      </c>
      <c r="Q39" s="112"/>
    </row>
    <row r="40" spans="1:17" ht="113.25" customHeight="1">
      <c r="A40" s="81" t="s">
        <v>1246</v>
      </c>
      <c r="B40" s="81" t="s">
        <v>925</v>
      </c>
      <c r="C40" s="81" t="s">
        <v>926</v>
      </c>
      <c r="D40" s="74" t="s">
        <v>990</v>
      </c>
      <c r="E40" s="79" t="s">
        <v>991</v>
      </c>
      <c r="F40" s="112">
        <v>876</v>
      </c>
      <c r="G40" s="112" t="s">
        <v>914</v>
      </c>
      <c r="H40" s="115" t="s">
        <v>188</v>
      </c>
      <c r="I40" s="84"/>
      <c r="J40" s="85" t="s">
        <v>205</v>
      </c>
      <c r="K40" s="86">
        <v>3393987.91</v>
      </c>
      <c r="L40" s="87" t="s">
        <v>769</v>
      </c>
      <c r="M40" s="87" t="s">
        <v>829</v>
      </c>
      <c r="N40" s="87" t="s">
        <v>144</v>
      </c>
      <c r="O40" s="88" t="s">
        <v>992</v>
      </c>
      <c r="P40" s="112" t="s">
        <v>144</v>
      </c>
      <c r="Q40" s="79"/>
    </row>
    <row r="41" spans="1:17" ht="113.25" customHeight="1">
      <c r="A41" s="81" t="s">
        <v>1247</v>
      </c>
      <c r="B41" s="81" t="s">
        <v>572</v>
      </c>
      <c r="C41" s="81" t="s">
        <v>870</v>
      </c>
      <c r="D41" s="74" t="s">
        <v>993</v>
      </c>
      <c r="E41" s="79" t="s">
        <v>994</v>
      </c>
      <c r="F41" s="112">
        <v>876</v>
      </c>
      <c r="G41" s="112" t="s">
        <v>914</v>
      </c>
      <c r="H41" s="115" t="s">
        <v>188</v>
      </c>
      <c r="I41" s="116">
        <v>71131000</v>
      </c>
      <c r="J41" s="117" t="s">
        <v>1320</v>
      </c>
      <c r="K41" s="86">
        <v>3038862.98</v>
      </c>
      <c r="L41" s="87" t="s">
        <v>769</v>
      </c>
      <c r="M41" s="87" t="s">
        <v>952</v>
      </c>
      <c r="N41" s="87" t="s">
        <v>144</v>
      </c>
      <c r="O41" s="88" t="s">
        <v>1329</v>
      </c>
      <c r="P41" s="79" t="s">
        <v>144</v>
      </c>
      <c r="Q41" s="79"/>
    </row>
    <row r="42" spans="1:17" ht="113.25" customHeight="1">
      <c r="A42" s="81" t="s">
        <v>1248</v>
      </c>
      <c r="B42" s="81" t="s">
        <v>572</v>
      </c>
      <c r="C42" s="81" t="s">
        <v>870</v>
      </c>
      <c r="D42" s="74" t="s">
        <v>995</v>
      </c>
      <c r="E42" s="79" t="s">
        <v>994</v>
      </c>
      <c r="F42" s="79">
        <v>796</v>
      </c>
      <c r="G42" s="82" t="s">
        <v>157</v>
      </c>
      <c r="H42" s="89" t="s">
        <v>188</v>
      </c>
      <c r="I42" s="116">
        <v>71131000</v>
      </c>
      <c r="J42" s="117" t="s">
        <v>1320</v>
      </c>
      <c r="K42" s="86">
        <v>369818.61</v>
      </c>
      <c r="L42" s="87" t="s">
        <v>769</v>
      </c>
      <c r="M42" s="87" t="s">
        <v>951</v>
      </c>
      <c r="N42" s="87" t="s">
        <v>144</v>
      </c>
      <c r="O42" s="88" t="s">
        <v>1329</v>
      </c>
      <c r="P42" s="79" t="s">
        <v>144</v>
      </c>
      <c r="Q42" s="79"/>
    </row>
    <row r="43" spans="1:17" s="92" customFormat="1" ht="193.5" customHeight="1">
      <c r="A43" s="81" t="s">
        <v>1249</v>
      </c>
      <c r="B43" s="81" t="s">
        <v>1062</v>
      </c>
      <c r="C43" s="81" t="s">
        <v>1061</v>
      </c>
      <c r="D43" s="74" t="s">
        <v>1161</v>
      </c>
      <c r="E43" s="79" t="s">
        <v>1162</v>
      </c>
      <c r="F43" s="79">
        <v>876</v>
      </c>
      <c r="G43" s="82" t="s">
        <v>914</v>
      </c>
      <c r="H43" s="89" t="s">
        <v>188</v>
      </c>
      <c r="I43" s="116">
        <v>71131000</v>
      </c>
      <c r="J43" s="117" t="s">
        <v>1320</v>
      </c>
      <c r="K43" s="86">
        <v>220000</v>
      </c>
      <c r="L43" s="126" t="s">
        <v>829</v>
      </c>
      <c r="M43" s="126" t="s">
        <v>806</v>
      </c>
      <c r="N43" s="87" t="s">
        <v>176</v>
      </c>
      <c r="O43" s="88" t="s">
        <v>992</v>
      </c>
      <c r="P43" s="79" t="s">
        <v>144</v>
      </c>
      <c r="Q43" s="79"/>
    </row>
    <row r="44" spans="1:17" s="92" customFormat="1" ht="96.75" customHeight="1">
      <c r="A44" s="81" t="s">
        <v>1250</v>
      </c>
      <c r="B44" s="81" t="s">
        <v>1053</v>
      </c>
      <c r="C44" s="81" t="s">
        <v>1052</v>
      </c>
      <c r="D44" s="74" t="s">
        <v>1065</v>
      </c>
      <c r="E44" s="79"/>
      <c r="F44" s="79">
        <v>876</v>
      </c>
      <c r="G44" s="82" t="s">
        <v>914</v>
      </c>
      <c r="H44" s="89" t="s">
        <v>188</v>
      </c>
      <c r="I44" s="116">
        <v>71131000</v>
      </c>
      <c r="J44" s="117" t="s">
        <v>1320</v>
      </c>
      <c r="K44" s="86">
        <v>1313348</v>
      </c>
      <c r="L44" s="126" t="s">
        <v>833</v>
      </c>
      <c r="M44" s="126" t="s">
        <v>829</v>
      </c>
      <c r="N44" s="87" t="s">
        <v>176</v>
      </c>
      <c r="O44" s="88" t="s">
        <v>1329</v>
      </c>
      <c r="P44" s="79" t="s">
        <v>176</v>
      </c>
      <c r="Q44" s="79"/>
    </row>
    <row r="45" spans="1:17" s="92" customFormat="1" ht="86.25" customHeight="1">
      <c r="A45" s="81" t="s">
        <v>1251</v>
      </c>
      <c r="B45" s="81" t="s">
        <v>1053</v>
      </c>
      <c r="C45" s="81" t="s">
        <v>1068</v>
      </c>
      <c r="D45" s="74" t="s">
        <v>1067</v>
      </c>
      <c r="E45" s="79"/>
      <c r="F45" s="79">
        <v>876</v>
      </c>
      <c r="G45" s="82" t="s">
        <v>914</v>
      </c>
      <c r="H45" s="89" t="s">
        <v>188</v>
      </c>
      <c r="I45" s="116">
        <v>71131000</v>
      </c>
      <c r="J45" s="117" t="s">
        <v>1320</v>
      </c>
      <c r="K45" s="86">
        <v>3027900</v>
      </c>
      <c r="L45" s="126" t="s">
        <v>833</v>
      </c>
      <c r="M45" s="126" t="s">
        <v>806</v>
      </c>
      <c r="N45" s="87" t="s">
        <v>144</v>
      </c>
      <c r="O45" s="88" t="s">
        <v>1329</v>
      </c>
      <c r="P45" s="79" t="s">
        <v>176</v>
      </c>
      <c r="Q45" s="79"/>
    </row>
    <row r="46" spans="1:17" s="92" customFormat="1" ht="180.75" customHeight="1">
      <c r="A46" s="81" t="s">
        <v>1252</v>
      </c>
      <c r="B46" s="81" t="s">
        <v>1045</v>
      </c>
      <c r="C46" s="81" t="s">
        <v>1069</v>
      </c>
      <c r="D46" s="74" t="s">
        <v>997</v>
      </c>
      <c r="E46" s="79" t="s">
        <v>994</v>
      </c>
      <c r="F46" s="79">
        <v>876</v>
      </c>
      <c r="G46" s="82" t="s">
        <v>914</v>
      </c>
      <c r="H46" s="89" t="s">
        <v>188</v>
      </c>
      <c r="I46" s="116">
        <v>71131000</v>
      </c>
      <c r="J46" s="117" t="s">
        <v>1320</v>
      </c>
      <c r="K46" s="86">
        <v>2060000</v>
      </c>
      <c r="L46" s="126" t="s">
        <v>783</v>
      </c>
      <c r="M46" s="126" t="s">
        <v>806</v>
      </c>
      <c r="N46" s="87" t="s">
        <v>176</v>
      </c>
      <c r="O46" s="88" t="s">
        <v>1329</v>
      </c>
      <c r="P46" s="79" t="s">
        <v>176</v>
      </c>
      <c r="Q46" s="79"/>
    </row>
    <row r="47" spans="1:17" s="92" customFormat="1" ht="77.25" customHeight="1">
      <c r="A47" s="81" t="s">
        <v>1253</v>
      </c>
      <c r="B47" s="81" t="s">
        <v>1045</v>
      </c>
      <c r="C47" s="81" t="s">
        <v>1069</v>
      </c>
      <c r="D47" s="74" t="s">
        <v>1070</v>
      </c>
      <c r="E47" s="79"/>
      <c r="F47" s="79">
        <v>876</v>
      </c>
      <c r="G47" s="82" t="s">
        <v>914</v>
      </c>
      <c r="H47" s="89" t="s">
        <v>188</v>
      </c>
      <c r="I47" s="116">
        <v>71131000</v>
      </c>
      <c r="J47" s="117" t="s">
        <v>1320</v>
      </c>
      <c r="K47" s="86">
        <v>2791172</v>
      </c>
      <c r="L47" s="126" t="s">
        <v>833</v>
      </c>
      <c r="M47" s="126" t="s">
        <v>806</v>
      </c>
      <c r="N47" s="87" t="s">
        <v>144</v>
      </c>
      <c r="O47" s="88" t="s">
        <v>1329</v>
      </c>
      <c r="P47" s="79" t="s">
        <v>176</v>
      </c>
      <c r="Q47" s="79"/>
    </row>
    <row r="48" spans="1:17" s="92" customFormat="1" ht="119.25" customHeight="1">
      <c r="A48" s="81" t="s">
        <v>1254</v>
      </c>
      <c r="B48" s="81" t="s">
        <v>1072</v>
      </c>
      <c r="C48" s="81" t="s">
        <v>1071</v>
      </c>
      <c r="D48" s="74" t="s">
        <v>864</v>
      </c>
      <c r="E48" s="79" t="s">
        <v>1163</v>
      </c>
      <c r="F48" s="79">
        <v>876</v>
      </c>
      <c r="G48" s="82" t="s">
        <v>914</v>
      </c>
      <c r="H48" s="89" t="s">
        <v>188</v>
      </c>
      <c r="I48" s="116">
        <v>71131000</v>
      </c>
      <c r="J48" s="117" t="s">
        <v>1320</v>
      </c>
      <c r="K48" s="86">
        <v>1445212.89</v>
      </c>
      <c r="L48" s="126" t="s">
        <v>829</v>
      </c>
      <c r="M48" s="126" t="s">
        <v>806</v>
      </c>
      <c r="N48" s="87" t="s">
        <v>176</v>
      </c>
      <c r="O48" s="88" t="s">
        <v>1329</v>
      </c>
      <c r="P48" s="79" t="s">
        <v>176</v>
      </c>
      <c r="Q48" s="79"/>
    </row>
    <row r="49" spans="1:17" s="92" customFormat="1" ht="80.25" customHeight="1">
      <c r="A49" s="81" t="s">
        <v>1255</v>
      </c>
      <c r="B49" s="81" t="s">
        <v>587</v>
      </c>
      <c r="C49" s="81" t="s">
        <v>869</v>
      </c>
      <c r="D49" s="74" t="s">
        <v>1073</v>
      </c>
      <c r="E49" s="79"/>
      <c r="F49" s="79">
        <v>876</v>
      </c>
      <c r="G49" s="82" t="s">
        <v>914</v>
      </c>
      <c r="H49" s="89" t="s">
        <v>188</v>
      </c>
      <c r="I49" s="84">
        <v>71112000017</v>
      </c>
      <c r="J49" s="85" t="s">
        <v>200</v>
      </c>
      <c r="K49" s="86">
        <v>224200</v>
      </c>
      <c r="L49" s="126" t="s">
        <v>833</v>
      </c>
      <c r="M49" s="126" t="s">
        <v>806</v>
      </c>
      <c r="N49" s="87" t="s">
        <v>144</v>
      </c>
      <c r="O49" s="88" t="s">
        <v>1329</v>
      </c>
      <c r="P49" s="79" t="s">
        <v>176</v>
      </c>
      <c r="Q49" s="79"/>
    </row>
    <row r="50" spans="1:17" s="92" customFormat="1" ht="163.5" customHeight="1">
      <c r="A50" s="81" t="s">
        <v>1256</v>
      </c>
      <c r="B50" s="81" t="s">
        <v>1063</v>
      </c>
      <c r="C50" s="81" t="s">
        <v>1064</v>
      </c>
      <c r="D50" s="74" t="s">
        <v>1164</v>
      </c>
      <c r="E50" s="79" t="s">
        <v>1165</v>
      </c>
      <c r="F50" s="79">
        <v>796</v>
      </c>
      <c r="G50" s="82" t="s">
        <v>157</v>
      </c>
      <c r="H50" s="89" t="s">
        <v>169</v>
      </c>
      <c r="I50" s="84">
        <v>71119000000</v>
      </c>
      <c r="J50" s="85" t="s">
        <v>1166</v>
      </c>
      <c r="K50" s="86">
        <v>4776834.75</v>
      </c>
      <c r="L50" s="126" t="s">
        <v>829</v>
      </c>
      <c r="M50" s="126" t="s">
        <v>947</v>
      </c>
      <c r="N50" s="87" t="s">
        <v>176</v>
      </c>
      <c r="O50" s="88" t="s">
        <v>1329</v>
      </c>
      <c r="P50" s="79" t="s">
        <v>176</v>
      </c>
      <c r="Q50" s="79"/>
    </row>
    <row r="51" spans="1:17" s="92" customFormat="1" ht="85.5" customHeight="1">
      <c r="A51" s="81" t="s">
        <v>1257</v>
      </c>
      <c r="B51" s="81" t="s">
        <v>572</v>
      </c>
      <c r="C51" s="81" t="s">
        <v>870</v>
      </c>
      <c r="D51" s="74" t="s">
        <v>1112</v>
      </c>
      <c r="E51" s="79"/>
      <c r="F51" s="79">
        <v>876</v>
      </c>
      <c r="G51" s="82" t="s">
        <v>914</v>
      </c>
      <c r="H51" s="89" t="s">
        <v>188</v>
      </c>
      <c r="I51" s="116">
        <v>71131000</v>
      </c>
      <c r="J51" s="117" t="s">
        <v>1320</v>
      </c>
      <c r="K51" s="86">
        <v>496864</v>
      </c>
      <c r="L51" s="126" t="s">
        <v>829</v>
      </c>
      <c r="M51" s="126" t="s">
        <v>806</v>
      </c>
      <c r="N51" s="87" t="s">
        <v>176</v>
      </c>
      <c r="O51" s="88" t="s">
        <v>1329</v>
      </c>
      <c r="P51" s="79" t="s">
        <v>176</v>
      </c>
      <c r="Q51" s="79"/>
    </row>
    <row r="52" spans="1:17" s="92" customFormat="1" ht="80.25" customHeight="1">
      <c r="A52" s="81" t="s">
        <v>1258</v>
      </c>
      <c r="B52" s="81" t="s">
        <v>572</v>
      </c>
      <c r="C52" s="81" t="s">
        <v>870</v>
      </c>
      <c r="D52" s="74" t="s">
        <v>1112</v>
      </c>
      <c r="E52" s="79"/>
      <c r="F52" s="79">
        <v>876</v>
      </c>
      <c r="G52" s="82" t="s">
        <v>914</v>
      </c>
      <c r="H52" s="89" t="s">
        <v>188</v>
      </c>
      <c r="I52" s="116">
        <v>71131000</v>
      </c>
      <c r="J52" s="117" t="s">
        <v>1320</v>
      </c>
      <c r="K52" s="86">
        <v>415225.16</v>
      </c>
      <c r="L52" s="126" t="s">
        <v>783</v>
      </c>
      <c r="M52" s="126" t="s">
        <v>806</v>
      </c>
      <c r="N52" s="87" t="s">
        <v>176</v>
      </c>
      <c r="O52" s="88" t="s">
        <v>1329</v>
      </c>
      <c r="P52" s="79" t="s">
        <v>176</v>
      </c>
      <c r="Q52" s="79"/>
    </row>
    <row r="53" spans="1:17" s="92" customFormat="1" ht="93" customHeight="1">
      <c r="A53" s="81" t="s">
        <v>1259</v>
      </c>
      <c r="B53" s="81" t="s">
        <v>572</v>
      </c>
      <c r="C53" s="81" t="s">
        <v>870</v>
      </c>
      <c r="D53" s="74" t="s">
        <v>1112</v>
      </c>
      <c r="E53" s="79"/>
      <c r="F53" s="79">
        <v>876</v>
      </c>
      <c r="G53" s="82" t="s">
        <v>914</v>
      </c>
      <c r="H53" s="89" t="s">
        <v>188</v>
      </c>
      <c r="I53" s="116">
        <v>71131000</v>
      </c>
      <c r="J53" s="117" t="s">
        <v>1320</v>
      </c>
      <c r="K53" s="86">
        <v>564484.05</v>
      </c>
      <c r="L53" s="126" t="s">
        <v>833</v>
      </c>
      <c r="M53" s="126" t="s">
        <v>783</v>
      </c>
      <c r="N53" s="87" t="s">
        <v>176</v>
      </c>
      <c r="O53" s="88" t="s">
        <v>1329</v>
      </c>
      <c r="P53" s="79" t="s">
        <v>176</v>
      </c>
      <c r="Q53" s="79"/>
    </row>
    <row r="54" spans="1:17" s="92" customFormat="1" ht="81.75" customHeight="1">
      <c r="A54" s="81" t="s">
        <v>1260</v>
      </c>
      <c r="B54" s="81" t="s">
        <v>1072</v>
      </c>
      <c r="C54" s="81" t="s">
        <v>1492</v>
      </c>
      <c r="D54" s="74" t="s">
        <v>1167</v>
      </c>
      <c r="E54" s="79" t="s">
        <v>1168</v>
      </c>
      <c r="F54" s="79">
        <v>796</v>
      </c>
      <c r="G54" s="79" t="s">
        <v>157</v>
      </c>
      <c r="H54" s="89" t="s">
        <v>1169</v>
      </c>
      <c r="I54" s="116">
        <v>71131000</v>
      </c>
      <c r="J54" s="117" t="s">
        <v>1320</v>
      </c>
      <c r="K54" s="86">
        <v>978564</v>
      </c>
      <c r="L54" s="87" t="s">
        <v>829</v>
      </c>
      <c r="M54" s="87" t="s">
        <v>806</v>
      </c>
      <c r="N54" s="134" t="s">
        <v>176</v>
      </c>
      <c r="O54" s="120" t="s">
        <v>1329</v>
      </c>
      <c r="P54" s="79" t="s">
        <v>176</v>
      </c>
      <c r="Q54" s="79"/>
    </row>
    <row r="55" spans="1:17" s="92" customFormat="1" ht="157.5" customHeight="1">
      <c r="A55" s="81" t="s">
        <v>1261</v>
      </c>
      <c r="B55" s="81" t="s">
        <v>1063</v>
      </c>
      <c r="C55" s="81" t="s">
        <v>1064</v>
      </c>
      <c r="D55" s="74" t="s">
        <v>1194</v>
      </c>
      <c r="E55" s="79" t="s">
        <v>1165</v>
      </c>
      <c r="F55" s="79">
        <v>796</v>
      </c>
      <c r="G55" s="79" t="s">
        <v>157</v>
      </c>
      <c r="H55" s="89" t="s">
        <v>165</v>
      </c>
      <c r="I55" s="84">
        <v>71158918</v>
      </c>
      <c r="J55" s="85" t="s">
        <v>1170</v>
      </c>
      <c r="K55" s="86">
        <v>4150817</v>
      </c>
      <c r="L55" s="87" t="s">
        <v>783</v>
      </c>
      <c r="M55" s="87" t="s">
        <v>1171</v>
      </c>
      <c r="N55" s="134" t="s">
        <v>176</v>
      </c>
      <c r="O55" s="88" t="s">
        <v>1329</v>
      </c>
      <c r="P55" s="79" t="s">
        <v>176</v>
      </c>
      <c r="Q55" s="79"/>
    </row>
    <row r="56" spans="1:17" s="92" customFormat="1" ht="190.5" customHeight="1">
      <c r="A56" s="81" t="s">
        <v>1262</v>
      </c>
      <c r="B56" s="81" t="s">
        <v>1172</v>
      </c>
      <c r="C56" s="81" t="s">
        <v>1173</v>
      </c>
      <c r="D56" s="74" t="s">
        <v>1174</v>
      </c>
      <c r="E56" s="79" t="s">
        <v>1175</v>
      </c>
      <c r="F56" s="79">
        <v>796</v>
      </c>
      <c r="G56" s="79" t="s">
        <v>157</v>
      </c>
      <c r="H56" s="89" t="s">
        <v>1176</v>
      </c>
      <c r="I56" s="84">
        <v>71100000</v>
      </c>
      <c r="J56" s="85" t="s">
        <v>1177</v>
      </c>
      <c r="K56" s="86">
        <v>482320</v>
      </c>
      <c r="L56" s="87" t="s">
        <v>783</v>
      </c>
      <c r="M56" s="87" t="s">
        <v>1171</v>
      </c>
      <c r="N56" s="134" t="s">
        <v>144</v>
      </c>
      <c r="O56" s="88" t="s">
        <v>1329</v>
      </c>
      <c r="P56" s="79" t="s">
        <v>176</v>
      </c>
      <c r="Q56" s="79"/>
    </row>
    <row r="57" spans="1:17" s="92" customFormat="1" ht="198" customHeight="1">
      <c r="A57" s="81" t="s">
        <v>1263</v>
      </c>
      <c r="B57" s="81" t="s">
        <v>1179</v>
      </c>
      <c r="C57" s="134" t="s">
        <v>1178</v>
      </c>
      <c r="D57" s="74" t="s">
        <v>1180</v>
      </c>
      <c r="E57" s="79" t="s">
        <v>1175</v>
      </c>
      <c r="F57" s="79">
        <v>796</v>
      </c>
      <c r="G57" s="79" t="s">
        <v>157</v>
      </c>
      <c r="H57" s="89" t="s">
        <v>1181</v>
      </c>
      <c r="I57" s="84">
        <v>71100000</v>
      </c>
      <c r="J57" s="85" t="s">
        <v>1182</v>
      </c>
      <c r="K57" s="86">
        <v>3912272.01</v>
      </c>
      <c r="L57" s="87" t="s">
        <v>829</v>
      </c>
      <c r="M57" s="87" t="s">
        <v>947</v>
      </c>
      <c r="N57" s="134" t="s">
        <v>176</v>
      </c>
      <c r="O57" s="88" t="s">
        <v>992</v>
      </c>
      <c r="P57" s="79" t="s">
        <v>144</v>
      </c>
      <c r="Q57" s="79"/>
    </row>
    <row r="58" spans="1:17" s="92" customFormat="1" ht="187.5" customHeight="1">
      <c r="A58" s="81" t="s">
        <v>1264</v>
      </c>
      <c r="B58" s="81" t="s">
        <v>1179</v>
      </c>
      <c r="C58" s="134" t="s">
        <v>1178</v>
      </c>
      <c r="D58" s="74" t="s">
        <v>1183</v>
      </c>
      <c r="E58" s="79" t="s">
        <v>1175</v>
      </c>
      <c r="F58" s="79">
        <v>796</v>
      </c>
      <c r="G58" s="79" t="s">
        <v>157</v>
      </c>
      <c r="H58" s="89" t="s">
        <v>1184</v>
      </c>
      <c r="I58" s="116">
        <v>71131000</v>
      </c>
      <c r="J58" s="117" t="s">
        <v>1320</v>
      </c>
      <c r="K58" s="86">
        <v>34166062.5</v>
      </c>
      <c r="L58" s="87" t="s">
        <v>829</v>
      </c>
      <c r="M58" s="87" t="s">
        <v>947</v>
      </c>
      <c r="N58" s="134" t="s">
        <v>176</v>
      </c>
      <c r="O58" s="88" t="s">
        <v>992</v>
      </c>
      <c r="P58" s="79" t="s">
        <v>144</v>
      </c>
      <c r="Q58" s="79"/>
    </row>
    <row r="59" spans="1:17" s="92" customFormat="1" ht="187.5" customHeight="1">
      <c r="A59" s="139" t="s">
        <v>1265</v>
      </c>
      <c r="B59" s="139" t="s">
        <v>1179</v>
      </c>
      <c r="C59" s="133" t="s">
        <v>1178</v>
      </c>
      <c r="D59" s="140" t="s">
        <v>1183</v>
      </c>
      <c r="E59" s="79" t="s">
        <v>1175</v>
      </c>
      <c r="F59" s="79">
        <v>796</v>
      </c>
      <c r="G59" s="79" t="s">
        <v>157</v>
      </c>
      <c r="H59" s="89" t="s">
        <v>494</v>
      </c>
      <c r="I59" s="84">
        <v>71112000</v>
      </c>
      <c r="J59" s="85" t="s">
        <v>1185</v>
      </c>
      <c r="K59" s="86">
        <v>9398183.75</v>
      </c>
      <c r="L59" s="87" t="s">
        <v>829</v>
      </c>
      <c r="M59" s="126" t="s">
        <v>1186</v>
      </c>
      <c r="N59" s="134" t="s">
        <v>176</v>
      </c>
      <c r="O59" s="88" t="s">
        <v>992</v>
      </c>
      <c r="P59" s="79" t="s">
        <v>144</v>
      </c>
      <c r="Q59" s="79"/>
    </row>
    <row r="60" spans="1:17" s="92" customFormat="1" ht="186" customHeight="1">
      <c r="A60" s="81" t="s">
        <v>1266</v>
      </c>
      <c r="B60" s="81" t="s">
        <v>1053</v>
      </c>
      <c r="C60" s="81" t="s">
        <v>1493</v>
      </c>
      <c r="D60" s="74" t="s">
        <v>1187</v>
      </c>
      <c r="E60" s="79" t="s">
        <v>1175</v>
      </c>
      <c r="F60" s="79">
        <v>876</v>
      </c>
      <c r="G60" s="79" t="s">
        <v>914</v>
      </c>
      <c r="H60" s="89" t="s">
        <v>188</v>
      </c>
      <c r="I60" s="84">
        <v>71112000</v>
      </c>
      <c r="J60" s="85" t="s">
        <v>1185</v>
      </c>
      <c r="K60" s="86">
        <v>4968667</v>
      </c>
      <c r="L60" s="87" t="s">
        <v>783</v>
      </c>
      <c r="M60" s="87" t="s">
        <v>1186</v>
      </c>
      <c r="N60" s="134" t="s">
        <v>176</v>
      </c>
      <c r="O60" s="88" t="s">
        <v>992</v>
      </c>
      <c r="P60" s="79" t="s">
        <v>144</v>
      </c>
      <c r="Q60" s="79"/>
    </row>
    <row r="61" spans="1:17" s="92" customFormat="1" ht="189.75" customHeight="1">
      <c r="A61" s="81" t="s">
        <v>1267</v>
      </c>
      <c r="B61" s="81" t="s">
        <v>1172</v>
      </c>
      <c r="C61" s="81" t="s">
        <v>1173</v>
      </c>
      <c r="D61" s="74" t="s">
        <v>1174</v>
      </c>
      <c r="E61" s="79" t="s">
        <v>1175</v>
      </c>
      <c r="F61" s="79">
        <v>796</v>
      </c>
      <c r="G61" s="79" t="s">
        <v>157</v>
      </c>
      <c r="H61" s="89" t="s">
        <v>1184</v>
      </c>
      <c r="I61" s="84">
        <v>71100000</v>
      </c>
      <c r="J61" s="85" t="s">
        <v>1188</v>
      </c>
      <c r="K61" s="86">
        <v>686000</v>
      </c>
      <c r="L61" s="87" t="s">
        <v>783</v>
      </c>
      <c r="M61" s="87" t="s">
        <v>1171</v>
      </c>
      <c r="N61" s="134" t="s">
        <v>144</v>
      </c>
      <c r="O61" s="88" t="s">
        <v>1329</v>
      </c>
      <c r="P61" s="79" t="s">
        <v>176</v>
      </c>
      <c r="Q61" s="79"/>
    </row>
    <row r="62" spans="1:17" s="92" customFormat="1" ht="96" customHeight="1">
      <c r="A62" s="132" t="s">
        <v>1268</v>
      </c>
      <c r="B62" s="81" t="s">
        <v>1053</v>
      </c>
      <c r="C62" s="81" t="s">
        <v>1068</v>
      </c>
      <c r="D62" s="74" t="s">
        <v>1067</v>
      </c>
      <c r="E62" s="79" t="s">
        <v>994</v>
      </c>
      <c r="F62" s="79">
        <v>876</v>
      </c>
      <c r="G62" s="79" t="s">
        <v>914</v>
      </c>
      <c r="H62" s="89" t="s">
        <v>188</v>
      </c>
      <c r="I62" s="116">
        <v>71131000</v>
      </c>
      <c r="J62" s="117" t="s">
        <v>1320</v>
      </c>
      <c r="K62" s="86">
        <v>3027900</v>
      </c>
      <c r="L62" s="87" t="s">
        <v>783</v>
      </c>
      <c r="M62" s="87" t="s">
        <v>806</v>
      </c>
      <c r="N62" s="134" t="s">
        <v>176</v>
      </c>
      <c r="O62" s="88" t="s">
        <v>1329</v>
      </c>
      <c r="P62" s="79" t="s">
        <v>176</v>
      </c>
      <c r="Q62" s="79"/>
    </row>
    <row r="63" spans="1:17" s="92" customFormat="1" ht="96" customHeight="1">
      <c r="A63" s="81" t="s">
        <v>1269</v>
      </c>
      <c r="B63" s="81" t="s">
        <v>1045</v>
      </c>
      <c r="C63" s="81" t="s">
        <v>1069</v>
      </c>
      <c r="D63" s="144" t="s">
        <v>1494</v>
      </c>
      <c r="E63" s="79" t="s">
        <v>994</v>
      </c>
      <c r="F63" s="79">
        <v>796</v>
      </c>
      <c r="G63" s="79" t="s">
        <v>157</v>
      </c>
      <c r="H63" s="89" t="s">
        <v>188</v>
      </c>
      <c r="I63" s="116">
        <v>71131000</v>
      </c>
      <c r="J63" s="117" t="s">
        <v>1320</v>
      </c>
      <c r="K63" s="86">
        <v>809666.67</v>
      </c>
      <c r="L63" s="126" t="s">
        <v>1495</v>
      </c>
      <c r="M63" s="126" t="s">
        <v>806</v>
      </c>
      <c r="N63" s="134" t="s">
        <v>176</v>
      </c>
      <c r="O63" s="88" t="s">
        <v>1329</v>
      </c>
      <c r="P63" s="79" t="s">
        <v>176</v>
      </c>
      <c r="Q63" s="79"/>
    </row>
    <row r="64" spans="1:17" s="92" customFormat="1" ht="96" customHeight="1">
      <c r="A64" s="81" t="s">
        <v>1270</v>
      </c>
      <c r="B64" s="81" t="s">
        <v>1145</v>
      </c>
      <c r="C64" s="81" t="s">
        <v>1509</v>
      </c>
      <c r="D64" s="74" t="s">
        <v>1496</v>
      </c>
      <c r="E64" s="79"/>
      <c r="F64" s="79">
        <v>796</v>
      </c>
      <c r="G64" s="79" t="s">
        <v>157</v>
      </c>
      <c r="H64" s="89" t="s">
        <v>188</v>
      </c>
      <c r="I64" s="116">
        <v>71131000</v>
      </c>
      <c r="J64" s="117" t="s">
        <v>1320</v>
      </c>
      <c r="K64" s="146">
        <v>981667</v>
      </c>
      <c r="L64" s="126" t="s">
        <v>1495</v>
      </c>
      <c r="M64" s="126" t="s">
        <v>1193</v>
      </c>
      <c r="N64" s="134" t="s">
        <v>176</v>
      </c>
      <c r="O64" s="147" t="s">
        <v>1329</v>
      </c>
      <c r="P64" s="79" t="s">
        <v>176</v>
      </c>
      <c r="Q64" s="79"/>
    </row>
    <row r="65" spans="1:17" s="92" customFormat="1" ht="96" customHeight="1">
      <c r="A65" s="81" t="s">
        <v>1271</v>
      </c>
      <c r="B65" s="81" t="s">
        <v>1145</v>
      </c>
      <c r="C65" s="81" t="s">
        <v>1509</v>
      </c>
      <c r="D65" s="144" t="s">
        <v>1497</v>
      </c>
      <c r="E65" s="79"/>
      <c r="F65" s="79">
        <v>876</v>
      </c>
      <c r="G65" s="79" t="s">
        <v>914</v>
      </c>
      <c r="H65" s="89" t="s">
        <v>188</v>
      </c>
      <c r="I65" s="84">
        <v>71112000017</v>
      </c>
      <c r="J65" s="85" t="s">
        <v>200</v>
      </c>
      <c r="K65" s="146">
        <v>11982856.01</v>
      </c>
      <c r="L65" s="126" t="s">
        <v>1495</v>
      </c>
      <c r="M65" s="126" t="s">
        <v>1186</v>
      </c>
      <c r="N65" s="134" t="s">
        <v>144</v>
      </c>
      <c r="O65" s="147" t="s">
        <v>992</v>
      </c>
      <c r="P65" s="79" t="s">
        <v>144</v>
      </c>
      <c r="Q65" s="79"/>
    </row>
    <row r="66" spans="1:17" s="92" customFormat="1" ht="96" customHeight="1">
      <c r="A66" s="81" t="s">
        <v>1272</v>
      </c>
      <c r="B66" s="81" t="s">
        <v>1510</v>
      </c>
      <c r="C66" s="81" t="s">
        <v>1511</v>
      </c>
      <c r="D66" s="74" t="s">
        <v>1498</v>
      </c>
      <c r="E66" s="79"/>
      <c r="F66" s="79">
        <v>876</v>
      </c>
      <c r="G66" s="79" t="s">
        <v>914</v>
      </c>
      <c r="H66" s="89" t="s">
        <v>188</v>
      </c>
      <c r="I66" s="116">
        <v>71131000</v>
      </c>
      <c r="J66" s="117" t="s">
        <v>1320</v>
      </c>
      <c r="K66" s="146">
        <v>1633463</v>
      </c>
      <c r="L66" s="126" t="s">
        <v>1495</v>
      </c>
      <c r="M66" s="126" t="s">
        <v>1171</v>
      </c>
      <c r="N66" s="134" t="s">
        <v>176</v>
      </c>
      <c r="O66" s="147" t="s">
        <v>1329</v>
      </c>
      <c r="P66" s="79" t="s">
        <v>176</v>
      </c>
      <c r="Q66" s="79"/>
    </row>
    <row r="67" spans="1:17" s="92" customFormat="1" ht="96" customHeight="1">
      <c r="A67" s="81" t="s">
        <v>1273</v>
      </c>
      <c r="B67" s="81" t="s">
        <v>1045</v>
      </c>
      <c r="C67" s="81" t="s">
        <v>1069</v>
      </c>
      <c r="D67" s="144" t="s">
        <v>1507</v>
      </c>
      <c r="E67" s="79" t="s">
        <v>994</v>
      </c>
      <c r="F67" s="79">
        <v>876</v>
      </c>
      <c r="G67" s="79" t="s">
        <v>914</v>
      </c>
      <c r="H67" s="89" t="s">
        <v>188</v>
      </c>
      <c r="I67" s="116">
        <v>71131000</v>
      </c>
      <c r="J67" s="117" t="s">
        <v>1320</v>
      </c>
      <c r="K67" s="86">
        <v>4055862.98</v>
      </c>
      <c r="L67" s="126" t="s">
        <v>1495</v>
      </c>
      <c r="M67" s="126" t="s">
        <v>907</v>
      </c>
      <c r="N67" s="134" t="s">
        <v>176</v>
      </c>
      <c r="O67" s="88" t="s">
        <v>1329</v>
      </c>
      <c r="P67" s="79" t="s">
        <v>176</v>
      </c>
      <c r="Q67" s="79"/>
    </row>
    <row r="68" spans="1:17" s="92" customFormat="1" ht="129" customHeight="1">
      <c r="A68" s="81" t="s">
        <v>1274</v>
      </c>
      <c r="B68" s="81" t="s">
        <v>1172</v>
      </c>
      <c r="C68" s="81" t="s">
        <v>1173</v>
      </c>
      <c r="D68" s="74" t="s">
        <v>1174</v>
      </c>
      <c r="E68" s="79" t="s">
        <v>1175</v>
      </c>
      <c r="F68" s="79">
        <v>796</v>
      </c>
      <c r="G68" s="79" t="s">
        <v>157</v>
      </c>
      <c r="H68" s="89" t="s">
        <v>1176</v>
      </c>
      <c r="I68" s="84">
        <v>71100000</v>
      </c>
      <c r="J68" s="85" t="s">
        <v>1177</v>
      </c>
      <c r="K68" s="86">
        <v>437705.43</v>
      </c>
      <c r="L68" s="87" t="s">
        <v>806</v>
      </c>
      <c r="M68" s="87" t="s">
        <v>1171</v>
      </c>
      <c r="N68" s="134" t="s">
        <v>144</v>
      </c>
      <c r="O68" s="88" t="s">
        <v>723</v>
      </c>
      <c r="P68" s="79" t="s">
        <v>144</v>
      </c>
      <c r="Q68" s="79"/>
    </row>
    <row r="69" spans="1:17" ht="24" customHeight="1">
      <c r="A69" s="236" t="s">
        <v>709</v>
      </c>
      <c r="B69" s="241"/>
      <c r="C69" s="241"/>
      <c r="D69" s="241"/>
      <c r="E69" s="241"/>
      <c r="F69" s="241"/>
      <c r="G69" s="241"/>
      <c r="H69" s="241"/>
      <c r="I69" s="241"/>
      <c r="J69" s="242"/>
      <c r="K69" s="129">
        <f>SUM(K21:K68)</f>
        <v>168777773.77999997</v>
      </c>
      <c r="L69" s="90"/>
      <c r="M69" s="90"/>
      <c r="N69" s="90"/>
      <c r="O69" s="90"/>
      <c r="P69" s="90"/>
      <c r="Q69" s="91"/>
    </row>
    <row r="70" spans="1:17" ht="24" customHeight="1">
      <c r="A70" s="238" t="s">
        <v>867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40"/>
    </row>
    <row r="71" spans="1:17" ht="86.25" customHeight="1">
      <c r="A71" s="81" t="s">
        <v>1294</v>
      </c>
      <c r="B71" s="81" t="s">
        <v>1006</v>
      </c>
      <c r="C71" s="81" t="s">
        <v>1007</v>
      </c>
      <c r="D71" s="74" t="s">
        <v>1005</v>
      </c>
      <c r="E71" s="79"/>
      <c r="F71" s="79">
        <v>839</v>
      </c>
      <c r="G71" s="82" t="s">
        <v>413</v>
      </c>
      <c r="H71" s="83">
        <v>1</v>
      </c>
      <c r="I71" s="84">
        <v>71131000</v>
      </c>
      <c r="J71" s="85" t="s">
        <v>1320</v>
      </c>
      <c r="K71" s="86">
        <v>1268333.33</v>
      </c>
      <c r="L71" s="87" t="s">
        <v>769</v>
      </c>
      <c r="M71" s="79" t="s">
        <v>783</v>
      </c>
      <c r="N71" s="79" t="s">
        <v>144</v>
      </c>
      <c r="O71" s="88" t="s">
        <v>992</v>
      </c>
      <c r="P71" s="79" t="s">
        <v>144</v>
      </c>
      <c r="Q71" s="79"/>
    </row>
    <row r="72" spans="1:17" ht="86.25" customHeight="1">
      <c r="A72" s="81" t="s">
        <v>1295</v>
      </c>
      <c r="B72" s="79" t="s">
        <v>780</v>
      </c>
      <c r="C72" s="79" t="s">
        <v>781</v>
      </c>
      <c r="D72" s="74" t="s">
        <v>1506</v>
      </c>
      <c r="E72" s="79"/>
      <c r="F72" s="79">
        <v>839</v>
      </c>
      <c r="G72" s="82" t="s">
        <v>413</v>
      </c>
      <c r="H72" s="83">
        <v>1</v>
      </c>
      <c r="I72" s="84">
        <v>71131000</v>
      </c>
      <c r="J72" s="85" t="s">
        <v>1320</v>
      </c>
      <c r="K72" s="86">
        <v>151411</v>
      </c>
      <c r="L72" s="126" t="s">
        <v>806</v>
      </c>
      <c r="M72" s="81" t="s">
        <v>806</v>
      </c>
      <c r="N72" s="79" t="s">
        <v>144</v>
      </c>
      <c r="O72" s="88" t="s">
        <v>1329</v>
      </c>
      <c r="P72" s="79" t="s">
        <v>176</v>
      </c>
      <c r="Q72" s="79"/>
    </row>
    <row r="73" spans="1:17" ht="16.5" customHeight="1">
      <c r="A73" s="236" t="s">
        <v>709</v>
      </c>
      <c r="B73" s="241"/>
      <c r="C73" s="241"/>
      <c r="D73" s="241"/>
      <c r="E73" s="241"/>
      <c r="F73" s="241"/>
      <c r="G73" s="241"/>
      <c r="H73" s="241"/>
      <c r="I73" s="241"/>
      <c r="J73" s="242"/>
      <c r="K73" s="129">
        <f>SUM(K71:K72)</f>
        <v>1419744.33</v>
      </c>
      <c r="L73" s="90"/>
      <c r="M73" s="90"/>
      <c r="N73" s="90"/>
      <c r="O73" s="90"/>
      <c r="P73" s="90"/>
      <c r="Q73" s="91"/>
    </row>
    <row r="74" spans="1:17" ht="24" customHeight="1">
      <c r="A74" s="238" t="s">
        <v>1024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40"/>
    </row>
    <row r="75" spans="1:17" ht="103.5" customHeight="1">
      <c r="A75" s="81" t="s">
        <v>1299</v>
      </c>
      <c r="B75" s="81" t="s">
        <v>880</v>
      </c>
      <c r="C75" s="81" t="s">
        <v>881</v>
      </c>
      <c r="D75" s="74" t="s">
        <v>1450</v>
      </c>
      <c r="E75" s="79" t="s">
        <v>548</v>
      </c>
      <c r="F75" s="79">
        <v>796</v>
      </c>
      <c r="G75" s="82" t="s">
        <v>157</v>
      </c>
      <c r="H75" s="89" t="s">
        <v>182</v>
      </c>
      <c r="I75" s="84">
        <v>71100000</v>
      </c>
      <c r="J75" s="85" t="s">
        <v>865</v>
      </c>
      <c r="K75" s="86">
        <v>490000</v>
      </c>
      <c r="L75" s="87" t="s">
        <v>794</v>
      </c>
      <c r="M75" s="79" t="s">
        <v>733</v>
      </c>
      <c r="N75" s="79" t="s">
        <v>144</v>
      </c>
      <c r="O75" s="88" t="s">
        <v>1329</v>
      </c>
      <c r="P75" s="79" t="s">
        <v>144</v>
      </c>
      <c r="Q75" s="79"/>
    </row>
    <row r="76" spans="1:17" ht="68.25" customHeight="1">
      <c r="A76" s="81" t="s">
        <v>1300</v>
      </c>
      <c r="B76" s="81" t="s">
        <v>575</v>
      </c>
      <c r="C76" s="81" t="s">
        <v>882</v>
      </c>
      <c r="D76" s="74" t="s">
        <v>1339</v>
      </c>
      <c r="E76" s="79" t="s">
        <v>1344</v>
      </c>
      <c r="F76" s="79">
        <v>792</v>
      </c>
      <c r="G76" s="79" t="s">
        <v>145</v>
      </c>
      <c r="H76" s="89" t="s">
        <v>912</v>
      </c>
      <c r="I76" s="84">
        <v>71131000</v>
      </c>
      <c r="J76" s="85" t="s">
        <v>1320</v>
      </c>
      <c r="K76" s="86">
        <v>123682.67</v>
      </c>
      <c r="L76" s="87" t="s">
        <v>794</v>
      </c>
      <c r="M76" s="79" t="s">
        <v>733</v>
      </c>
      <c r="N76" s="79" t="s">
        <v>144</v>
      </c>
      <c r="O76" s="88" t="s">
        <v>1329</v>
      </c>
      <c r="P76" s="79" t="s">
        <v>144</v>
      </c>
      <c r="Q76" s="79"/>
    </row>
    <row r="77" spans="1:17" ht="57.75" customHeight="1">
      <c r="A77" s="81" t="s">
        <v>1301</v>
      </c>
      <c r="B77" s="81" t="s">
        <v>884</v>
      </c>
      <c r="C77" s="81" t="s">
        <v>885</v>
      </c>
      <c r="D77" s="74" t="s">
        <v>878</v>
      </c>
      <c r="E77" s="79" t="s">
        <v>1344</v>
      </c>
      <c r="F77" s="79">
        <v>792</v>
      </c>
      <c r="G77" s="79" t="s">
        <v>145</v>
      </c>
      <c r="H77" s="89" t="s">
        <v>912</v>
      </c>
      <c r="I77" s="84">
        <v>71100000</v>
      </c>
      <c r="J77" s="85" t="s">
        <v>865</v>
      </c>
      <c r="K77" s="86">
        <v>145000</v>
      </c>
      <c r="L77" s="87" t="s">
        <v>794</v>
      </c>
      <c r="M77" s="79" t="s">
        <v>733</v>
      </c>
      <c r="N77" s="79" t="s">
        <v>144</v>
      </c>
      <c r="O77" s="88" t="s">
        <v>1329</v>
      </c>
      <c r="P77" s="79" t="s">
        <v>144</v>
      </c>
      <c r="Q77" s="79"/>
    </row>
    <row r="78" spans="1:17" ht="40.5" customHeight="1">
      <c r="A78" s="81" t="s">
        <v>1302</v>
      </c>
      <c r="B78" s="81" t="s">
        <v>574</v>
      </c>
      <c r="C78" s="81" t="s">
        <v>883</v>
      </c>
      <c r="D78" s="74" t="s">
        <v>913</v>
      </c>
      <c r="E78" s="79"/>
      <c r="F78" s="79">
        <v>876</v>
      </c>
      <c r="G78" s="79" t="s">
        <v>914</v>
      </c>
      <c r="H78" s="89" t="s">
        <v>188</v>
      </c>
      <c r="I78" s="84">
        <v>71131000</v>
      </c>
      <c r="J78" s="85" t="s">
        <v>1320</v>
      </c>
      <c r="K78" s="86">
        <v>282190.63</v>
      </c>
      <c r="L78" s="87" t="s">
        <v>733</v>
      </c>
      <c r="M78" s="79" t="s">
        <v>747</v>
      </c>
      <c r="N78" s="79" t="s">
        <v>144</v>
      </c>
      <c r="O78" s="88" t="s">
        <v>1329</v>
      </c>
      <c r="P78" s="79" t="s">
        <v>144</v>
      </c>
      <c r="Q78" s="79"/>
    </row>
    <row r="79" spans="1:17" ht="73.5" customHeight="1">
      <c r="A79" s="81" t="s">
        <v>1303</v>
      </c>
      <c r="B79" s="81" t="s">
        <v>574</v>
      </c>
      <c r="C79" s="81" t="s">
        <v>883</v>
      </c>
      <c r="D79" s="74" t="s">
        <v>1341</v>
      </c>
      <c r="E79" s="79"/>
      <c r="F79" s="79">
        <v>876</v>
      </c>
      <c r="G79" s="79" t="s">
        <v>914</v>
      </c>
      <c r="H79" s="89" t="s">
        <v>188</v>
      </c>
      <c r="I79" s="84">
        <v>71131000</v>
      </c>
      <c r="J79" s="85" t="s">
        <v>1320</v>
      </c>
      <c r="K79" s="86">
        <v>1059481</v>
      </c>
      <c r="L79" s="87" t="s">
        <v>733</v>
      </c>
      <c r="M79" s="79" t="s">
        <v>747</v>
      </c>
      <c r="N79" s="79" t="s">
        <v>144</v>
      </c>
      <c r="O79" s="88" t="s">
        <v>1329</v>
      </c>
      <c r="P79" s="79" t="s">
        <v>144</v>
      </c>
      <c r="Q79" s="79"/>
    </row>
    <row r="80" spans="1:17" s="92" customFormat="1" ht="73.5" customHeight="1">
      <c r="A80" s="81" t="s">
        <v>50</v>
      </c>
      <c r="B80" s="81" t="s">
        <v>574</v>
      </c>
      <c r="C80" s="81" t="s">
        <v>1030</v>
      </c>
      <c r="D80" s="74" t="s">
        <v>1341</v>
      </c>
      <c r="E80" s="79" t="s">
        <v>1028</v>
      </c>
      <c r="F80" s="79">
        <v>876</v>
      </c>
      <c r="G80" s="79" t="s">
        <v>914</v>
      </c>
      <c r="H80" s="89" t="s">
        <v>188</v>
      </c>
      <c r="I80" s="84">
        <v>71131000</v>
      </c>
      <c r="J80" s="85" t="s">
        <v>1320</v>
      </c>
      <c r="K80" s="86">
        <v>2234728.92</v>
      </c>
      <c r="L80" s="87" t="s">
        <v>783</v>
      </c>
      <c r="M80" s="79" t="s">
        <v>806</v>
      </c>
      <c r="N80" s="79" t="s">
        <v>176</v>
      </c>
      <c r="O80" s="88" t="s">
        <v>1329</v>
      </c>
      <c r="P80" s="79" t="s">
        <v>176</v>
      </c>
      <c r="Q80" s="79"/>
    </row>
    <row r="81" spans="1:17" s="92" customFormat="1" ht="73.5" customHeight="1">
      <c r="A81" s="132" t="s">
        <v>51</v>
      </c>
      <c r="B81" s="81" t="s">
        <v>1113</v>
      </c>
      <c r="C81" s="81" t="s">
        <v>1114</v>
      </c>
      <c r="D81" s="74" t="s">
        <v>1389</v>
      </c>
      <c r="E81" s="79" t="s">
        <v>1115</v>
      </c>
      <c r="F81" s="79">
        <v>839</v>
      </c>
      <c r="G81" s="82" t="s">
        <v>413</v>
      </c>
      <c r="H81" s="89" t="s">
        <v>1116</v>
      </c>
      <c r="I81" s="84">
        <v>71131000</v>
      </c>
      <c r="J81" s="85" t="s">
        <v>1320</v>
      </c>
      <c r="K81" s="86">
        <v>235708</v>
      </c>
      <c r="L81" s="87" t="s">
        <v>769</v>
      </c>
      <c r="M81" s="79" t="s">
        <v>951</v>
      </c>
      <c r="N81" s="133" t="s">
        <v>144</v>
      </c>
      <c r="O81" s="88" t="s">
        <v>1329</v>
      </c>
      <c r="P81" s="79" t="s">
        <v>144</v>
      </c>
      <c r="Q81" s="131"/>
    </row>
    <row r="82" spans="1:17" s="92" customFormat="1" ht="21.75" customHeight="1">
      <c r="A82" s="236" t="s">
        <v>709</v>
      </c>
      <c r="B82" s="241"/>
      <c r="C82" s="241"/>
      <c r="D82" s="241"/>
      <c r="E82" s="241"/>
      <c r="F82" s="241"/>
      <c r="G82" s="241"/>
      <c r="H82" s="241"/>
      <c r="I82" s="241"/>
      <c r="J82" s="241"/>
      <c r="K82" s="129">
        <f>SUM(K75:K81)</f>
        <v>4570791.22</v>
      </c>
      <c r="L82" s="90"/>
      <c r="M82" s="90"/>
      <c r="N82" s="90"/>
      <c r="O82" s="90"/>
      <c r="P82" s="90"/>
      <c r="Q82" s="91"/>
    </row>
    <row r="83" spans="1:17" s="92" customFormat="1" ht="24" customHeight="1">
      <c r="A83" s="238" t="s">
        <v>1025</v>
      </c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40"/>
    </row>
    <row r="84" spans="1:17" s="92" customFormat="1" ht="63.75" customHeight="1">
      <c r="A84" s="81" t="s">
        <v>57</v>
      </c>
      <c r="B84" s="81" t="s">
        <v>886</v>
      </c>
      <c r="C84" s="81" t="s">
        <v>887</v>
      </c>
      <c r="D84" s="74" t="s">
        <v>982</v>
      </c>
      <c r="E84" s="79"/>
      <c r="F84" s="79">
        <v>839</v>
      </c>
      <c r="G84" s="82" t="s">
        <v>413</v>
      </c>
      <c r="H84" s="89" t="s">
        <v>188</v>
      </c>
      <c r="I84" s="84">
        <v>71131000</v>
      </c>
      <c r="J84" s="85" t="s">
        <v>1320</v>
      </c>
      <c r="K84" s="86">
        <v>972971.18</v>
      </c>
      <c r="L84" s="79" t="s">
        <v>747</v>
      </c>
      <c r="M84" s="79" t="s">
        <v>951</v>
      </c>
      <c r="N84" s="79" t="s">
        <v>144</v>
      </c>
      <c r="O84" s="88" t="s">
        <v>1329</v>
      </c>
      <c r="P84" s="79" t="s">
        <v>176</v>
      </c>
      <c r="Q84" s="79"/>
    </row>
    <row r="85" spans="1:17" s="92" customFormat="1" ht="59.25" customHeight="1">
      <c r="A85" s="81" t="s">
        <v>58</v>
      </c>
      <c r="B85" s="81" t="s">
        <v>1032</v>
      </c>
      <c r="C85" s="81" t="s">
        <v>1031</v>
      </c>
      <c r="D85" s="74" t="s">
        <v>339</v>
      </c>
      <c r="E85" s="79"/>
      <c r="F85" s="79">
        <v>796</v>
      </c>
      <c r="G85" s="82" t="s">
        <v>157</v>
      </c>
      <c r="H85" s="83">
        <v>286</v>
      </c>
      <c r="I85" s="84">
        <v>71131000</v>
      </c>
      <c r="J85" s="85" t="s">
        <v>1320</v>
      </c>
      <c r="K85" s="86">
        <v>330000</v>
      </c>
      <c r="L85" s="81" t="s">
        <v>783</v>
      </c>
      <c r="M85" s="81" t="s">
        <v>829</v>
      </c>
      <c r="N85" s="79" t="s">
        <v>176</v>
      </c>
      <c r="O85" s="88" t="s">
        <v>1329</v>
      </c>
      <c r="P85" s="79" t="s">
        <v>144</v>
      </c>
      <c r="Q85" s="79"/>
    </row>
    <row r="86" spans="1:17" ht="18" customHeight="1">
      <c r="A86" s="236" t="s">
        <v>709</v>
      </c>
      <c r="B86" s="241"/>
      <c r="C86" s="241"/>
      <c r="D86" s="241"/>
      <c r="E86" s="241"/>
      <c r="F86" s="241"/>
      <c r="G86" s="241"/>
      <c r="H86" s="241"/>
      <c r="I86" s="241"/>
      <c r="J86" s="241"/>
      <c r="K86" s="130">
        <f>K84+K85</f>
        <v>1302971.1800000002</v>
      </c>
      <c r="L86" s="90"/>
      <c r="M86" s="90"/>
      <c r="N86" s="90"/>
      <c r="O86" s="90"/>
      <c r="P86" s="90"/>
      <c r="Q86" s="91"/>
    </row>
    <row r="87" spans="1:17" ht="24.75" customHeight="1">
      <c r="A87" s="238" t="s">
        <v>1015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40"/>
    </row>
    <row r="88" spans="1:17" ht="70.5" customHeight="1">
      <c r="A88" s="81" t="s">
        <v>708</v>
      </c>
      <c r="B88" s="81" t="s">
        <v>581</v>
      </c>
      <c r="C88" s="81" t="s">
        <v>582</v>
      </c>
      <c r="D88" s="74" t="s">
        <v>727</v>
      </c>
      <c r="E88" s="79"/>
      <c r="F88" s="79">
        <v>642</v>
      </c>
      <c r="G88" s="82" t="s">
        <v>891</v>
      </c>
      <c r="H88" s="83">
        <v>1</v>
      </c>
      <c r="I88" s="84">
        <v>71131000</v>
      </c>
      <c r="J88" s="85" t="s">
        <v>1320</v>
      </c>
      <c r="K88" s="86">
        <v>1821600</v>
      </c>
      <c r="L88" s="79" t="s">
        <v>792</v>
      </c>
      <c r="M88" s="79" t="s">
        <v>806</v>
      </c>
      <c r="N88" s="79" t="s">
        <v>144</v>
      </c>
      <c r="O88" s="88" t="s">
        <v>723</v>
      </c>
      <c r="P88" s="79" t="s">
        <v>144</v>
      </c>
      <c r="Q88" s="79"/>
    </row>
    <row r="89" spans="1:17" s="92" customFormat="1" ht="83.25" customHeight="1">
      <c r="A89" s="81" t="s">
        <v>889</v>
      </c>
      <c r="B89" s="81" t="s">
        <v>1034</v>
      </c>
      <c r="C89" s="81" t="s">
        <v>1033</v>
      </c>
      <c r="D89" s="74" t="s">
        <v>1010</v>
      </c>
      <c r="E89" s="79"/>
      <c r="F89" s="79">
        <v>876</v>
      </c>
      <c r="G89" s="82" t="s">
        <v>914</v>
      </c>
      <c r="H89" s="83">
        <v>1</v>
      </c>
      <c r="I89" s="84">
        <v>71100000</v>
      </c>
      <c r="J89" s="85" t="s">
        <v>865</v>
      </c>
      <c r="K89" s="86">
        <v>220000</v>
      </c>
      <c r="L89" s="81" t="s">
        <v>1009</v>
      </c>
      <c r="M89" s="81" t="s">
        <v>1009</v>
      </c>
      <c r="N89" s="81" t="s">
        <v>176</v>
      </c>
      <c r="O89" s="88" t="s">
        <v>1329</v>
      </c>
      <c r="P89" s="79" t="s">
        <v>144</v>
      </c>
      <c r="Q89" s="79"/>
    </row>
    <row r="90" spans="1:17" ht="83.25" customHeight="1">
      <c r="A90" s="81" t="s">
        <v>890</v>
      </c>
      <c r="B90" s="81" t="s">
        <v>956</v>
      </c>
      <c r="C90" s="81" t="s">
        <v>795</v>
      </c>
      <c r="D90" s="74" t="s">
        <v>958</v>
      </c>
      <c r="E90" s="79"/>
      <c r="F90" s="79">
        <v>876</v>
      </c>
      <c r="G90" s="79" t="s">
        <v>914</v>
      </c>
      <c r="H90" s="89" t="s">
        <v>188</v>
      </c>
      <c r="I90" s="84">
        <v>71100000</v>
      </c>
      <c r="J90" s="85" t="s">
        <v>865</v>
      </c>
      <c r="K90" s="86">
        <v>480000</v>
      </c>
      <c r="L90" s="79" t="s">
        <v>888</v>
      </c>
      <c r="M90" s="79" t="s">
        <v>888</v>
      </c>
      <c r="N90" s="79" t="s">
        <v>144</v>
      </c>
      <c r="O90" s="88" t="s">
        <v>723</v>
      </c>
      <c r="P90" s="79" t="s">
        <v>144</v>
      </c>
      <c r="Q90" s="79"/>
    </row>
    <row r="91" spans="1:17" s="99" customFormat="1" ht="63" customHeight="1">
      <c r="A91" s="94" t="s">
        <v>957</v>
      </c>
      <c r="B91" s="94" t="s">
        <v>594</v>
      </c>
      <c r="C91" s="94" t="s">
        <v>1012</v>
      </c>
      <c r="D91" s="98" t="s">
        <v>1013</v>
      </c>
      <c r="E91" s="94" t="s">
        <v>1014</v>
      </c>
      <c r="F91" s="94" t="s">
        <v>985</v>
      </c>
      <c r="G91" s="94" t="s">
        <v>914</v>
      </c>
      <c r="H91" s="94" t="s">
        <v>188</v>
      </c>
      <c r="I91" s="84">
        <v>71112000</v>
      </c>
      <c r="J91" s="94" t="s">
        <v>1326</v>
      </c>
      <c r="K91" s="86">
        <v>280000</v>
      </c>
      <c r="L91" s="94" t="s">
        <v>1008</v>
      </c>
      <c r="M91" s="94" t="s">
        <v>952</v>
      </c>
      <c r="N91" s="94" t="s">
        <v>144</v>
      </c>
      <c r="O91" s="88" t="s">
        <v>1329</v>
      </c>
      <c r="P91" s="79" t="s">
        <v>144</v>
      </c>
      <c r="Q91" s="94"/>
    </row>
    <row r="92" spans="1:17" s="127" customFormat="1" ht="63" customHeight="1">
      <c r="A92" s="81" t="s">
        <v>1011</v>
      </c>
      <c r="B92" s="81" t="s">
        <v>594</v>
      </c>
      <c r="C92" s="81" t="s">
        <v>1012</v>
      </c>
      <c r="D92" s="144" t="s">
        <v>1013</v>
      </c>
      <c r="E92" s="81"/>
      <c r="F92" s="81" t="s">
        <v>985</v>
      </c>
      <c r="G92" s="81" t="s">
        <v>914</v>
      </c>
      <c r="H92" s="81" t="s">
        <v>188</v>
      </c>
      <c r="I92" s="84">
        <v>71112000</v>
      </c>
      <c r="J92" s="81" t="s">
        <v>1326</v>
      </c>
      <c r="K92" s="86">
        <v>260000</v>
      </c>
      <c r="L92" s="81" t="s">
        <v>1009</v>
      </c>
      <c r="M92" s="81" t="s">
        <v>1009</v>
      </c>
      <c r="N92" s="81" t="s">
        <v>176</v>
      </c>
      <c r="O92" s="88" t="s">
        <v>723</v>
      </c>
      <c r="P92" s="79" t="s">
        <v>144</v>
      </c>
      <c r="Q92" s="81"/>
    </row>
    <row r="93" spans="1:17" s="127" customFormat="1" ht="63" customHeight="1">
      <c r="A93" s="132" t="s">
        <v>1117</v>
      </c>
      <c r="B93" s="81" t="s">
        <v>581</v>
      </c>
      <c r="C93" s="79" t="s">
        <v>582</v>
      </c>
      <c r="D93" s="145" t="s">
        <v>1140</v>
      </c>
      <c r="E93" s="79" t="s">
        <v>1141</v>
      </c>
      <c r="F93" s="79">
        <v>55</v>
      </c>
      <c r="G93" s="82" t="s">
        <v>977</v>
      </c>
      <c r="H93" s="83">
        <v>480</v>
      </c>
      <c r="I93" s="84">
        <v>71131000</v>
      </c>
      <c r="J93" s="85" t="s">
        <v>1320</v>
      </c>
      <c r="K93" s="146">
        <v>1753290</v>
      </c>
      <c r="L93" s="79" t="s">
        <v>783</v>
      </c>
      <c r="M93" s="79" t="s">
        <v>1142</v>
      </c>
      <c r="N93" s="127" t="s">
        <v>176</v>
      </c>
      <c r="O93" s="147" t="s">
        <v>723</v>
      </c>
      <c r="P93" s="79" t="s">
        <v>144</v>
      </c>
      <c r="Q93" s="135"/>
    </row>
    <row r="94" spans="1:17" ht="19.5" customHeight="1">
      <c r="A94" s="236" t="s">
        <v>709</v>
      </c>
      <c r="B94" s="241"/>
      <c r="C94" s="241"/>
      <c r="D94" s="241"/>
      <c r="E94" s="241"/>
      <c r="F94" s="241"/>
      <c r="G94" s="241"/>
      <c r="H94" s="241"/>
      <c r="I94" s="241"/>
      <c r="J94" s="241"/>
      <c r="K94" s="130">
        <f>SUM(K88:K93)</f>
        <v>4814890</v>
      </c>
      <c r="L94" s="90"/>
      <c r="M94" s="90"/>
      <c r="N94" s="90"/>
      <c r="O94" s="90"/>
      <c r="P94" s="90"/>
      <c r="Q94" s="91"/>
    </row>
    <row r="95" spans="1:17" ht="24" customHeight="1">
      <c r="A95" s="238" t="s">
        <v>1026</v>
      </c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40"/>
    </row>
    <row r="96" spans="1:17" s="92" customFormat="1" ht="49.5" customHeight="1">
      <c r="A96" s="81" t="s">
        <v>716</v>
      </c>
      <c r="B96" s="81" t="s">
        <v>590</v>
      </c>
      <c r="C96" s="81" t="s">
        <v>1038</v>
      </c>
      <c r="D96" s="74" t="s">
        <v>254</v>
      </c>
      <c r="E96" s="136"/>
      <c r="F96" s="79">
        <v>168</v>
      </c>
      <c r="G96" s="82" t="s">
        <v>262</v>
      </c>
      <c r="H96" s="83">
        <v>700</v>
      </c>
      <c r="I96" s="84">
        <v>71112000</v>
      </c>
      <c r="J96" s="85" t="s">
        <v>1326</v>
      </c>
      <c r="K96" s="93">
        <v>31448039</v>
      </c>
      <c r="L96" s="81" t="s">
        <v>1009</v>
      </c>
      <c r="M96" s="79" t="s">
        <v>783</v>
      </c>
      <c r="N96" s="79" t="s">
        <v>176</v>
      </c>
      <c r="O96" s="88" t="s">
        <v>723</v>
      </c>
      <c r="P96" s="79" t="s">
        <v>144</v>
      </c>
      <c r="Q96" s="79"/>
    </row>
    <row r="97" spans="1:17" ht="57" customHeight="1">
      <c r="A97" s="81" t="s">
        <v>729</v>
      </c>
      <c r="B97" s="81" t="s">
        <v>590</v>
      </c>
      <c r="C97" s="81" t="s">
        <v>591</v>
      </c>
      <c r="D97" s="74" t="s">
        <v>256</v>
      </c>
      <c r="E97" s="79"/>
      <c r="F97" s="79">
        <v>166</v>
      </c>
      <c r="G97" s="82" t="s">
        <v>546</v>
      </c>
      <c r="H97" s="83">
        <v>74080</v>
      </c>
      <c r="I97" s="84">
        <v>71100000</v>
      </c>
      <c r="J97" s="85" t="s">
        <v>865</v>
      </c>
      <c r="K97" s="93">
        <v>9726370.34</v>
      </c>
      <c r="L97" s="79" t="s">
        <v>888</v>
      </c>
      <c r="M97" s="79" t="s">
        <v>769</v>
      </c>
      <c r="N97" s="79" t="s">
        <v>144</v>
      </c>
      <c r="O97" s="88" t="s">
        <v>1329</v>
      </c>
      <c r="P97" s="79" t="s">
        <v>144</v>
      </c>
      <c r="Q97" s="79"/>
    </row>
    <row r="98" spans="1:17" ht="83.25" customHeight="1">
      <c r="A98" s="81" t="s">
        <v>740</v>
      </c>
      <c r="B98" s="81" t="s">
        <v>581</v>
      </c>
      <c r="C98" s="81" t="s">
        <v>582</v>
      </c>
      <c r="D98" s="74" t="s">
        <v>941</v>
      </c>
      <c r="E98" s="79"/>
      <c r="F98" s="79">
        <v>796</v>
      </c>
      <c r="G98" s="82" t="s">
        <v>157</v>
      </c>
      <c r="H98" s="83">
        <v>1</v>
      </c>
      <c r="I98" s="84">
        <v>71112000014</v>
      </c>
      <c r="J98" s="85" t="s">
        <v>202</v>
      </c>
      <c r="K98" s="93">
        <v>0</v>
      </c>
      <c r="L98" s="79" t="s">
        <v>733</v>
      </c>
      <c r="M98" s="79" t="s">
        <v>747</v>
      </c>
      <c r="N98" s="79" t="s">
        <v>144</v>
      </c>
      <c r="O98" s="88" t="s">
        <v>723</v>
      </c>
      <c r="P98" s="79" t="s">
        <v>144</v>
      </c>
      <c r="Q98" s="79" t="s">
        <v>942</v>
      </c>
    </row>
    <row r="99" spans="1:17" ht="84" customHeight="1">
      <c r="A99" s="81" t="s">
        <v>741</v>
      </c>
      <c r="B99" s="81" t="s">
        <v>590</v>
      </c>
      <c r="C99" s="81" t="s">
        <v>596</v>
      </c>
      <c r="D99" s="74" t="s">
        <v>950</v>
      </c>
      <c r="E99" s="79"/>
      <c r="F99" s="79">
        <v>168</v>
      </c>
      <c r="G99" s="82" t="s">
        <v>262</v>
      </c>
      <c r="H99" s="83">
        <v>6583</v>
      </c>
      <c r="I99" s="84">
        <v>71100000</v>
      </c>
      <c r="J99" s="85" t="s">
        <v>865</v>
      </c>
      <c r="K99" s="93">
        <v>283450392</v>
      </c>
      <c r="L99" s="79" t="s">
        <v>733</v>
      </c>
      <c r="M99" s="79" t="s">
        <v>951</v>
      </c>
      <c r="N99" s="79" t="s">
        <v>144</v>
      </c>
      <c r="O99" s="88" t="s">
        <v>723</v>
      </c>
      <c r="P99" s="79" t="s">
        <v>144</v>
      </c>
      <c r="Q99" s="79"/>
    </row>
    <row r="100" spans="1:17" ht="105" customHeight="1">
      <c r="A100" s="81" t="s">
        <v>752</v>
      </c>
      <c r="B100" s="81" t="s">
        <v>592</v>
      </c>
      <c r="C100" s="81" t="s">
        <v>593</v>
      </c>
      <c r="D100" s="74" t="s">
        <v>959</v>
      </c>
      <c r="E100" s="79"/>
      <c r="F100" s="79">
        <v>168</v>
      </c>
      <c r="G100" s="82" t="s">
        <v>262</v>
      </c>
      <c r="H100" s="89">
        <v>367.063</v>
      </c>
      <c r="I100" s="84">
        <v>71119000</v>
      </c>
      <c r="J100" s="85" t="s">
        <v>960</v>
      </c>
      <c r="K100" s="93">
        <v>566458.96</v>
      </c>
      <c r="L100" s="79" t="s">
        <v>888</v>
      </c>
      <c r="M100" s="79" t="s">
        <v>747</v>
      </c>
      <c r="N100" s="79" t="s">
        <v>144</v>
      </c>
      <c r="O100" s="88" t="s">
        <v>723</v>
      </c>
      <c r="P100" s="79" t="s">
        <v>144</v>
      </c>
      <c r="Q100" s="79"/>
    </row>
    <row r="101" spans="1:17" s="97" customFormat="1" ht="69.75" customHeight="1">
      <c r="A101" s="94" t="s">
        <v>763</v>
      </c>
      <c r="B101" s="95" t="s">
        <v>581</v>
      </c>
      <c r="C101" s="95" t="s">
        <v>582</v>
      </c>
      <c r="D101" s="80" t="s">
        <v>941</v>
      </c>
      <c r="E101" s="95"/>
      <c r="F101" s="79">
        <v>796</v>
      </c>
      <c r="G101" s="82" t="s">
        <v>157</v>
      </c>
      <c r="H101" s="83">
        <v>1</v>
      </c>
      <c r="I101" s="84">
        <v>71112000014</v>
      </c>
      <c r="J101" s="85" t="s">
        <v>202</v>
      </c>
      <c r="K101" s="96">
        <v>1298108.56</v>
      </c>
      <c r="L101" s="95" t="s">
        <v>747</v>
      </c>
      <c r="M101" s="95" t="s">
        <v>947</v>
      </c>
      <c r="N101" s="95" t="s">
        <v>144</v>
      </c>
      <c r="O101" s="80" t="s">
        <v>723</v>
      </c>
      <c r="P101" s="95" t="s">
        <v>144</v>
      </c>
      <c r="Q101" s="95"/>
    </row>
    <row r="102" spans="1:17" s="97" customFormat="1" ht="69.75" customHeight="1">
      <c r="A102" s="94" t="s">
        <v>940</v>
      </c>
      <c r="B102" s="95" t="s">
        <v>581</v>
      </c>
      <c r="C102" s="95" t="s">
        <v>582</v>
      </c>
      <c r="D102" s="80" t="s">
        <v>980</v>
      </c>
      <c r="E102" s="95"/>
      <c r="F102" s="79">
        <v>796</v>
      </c>
      <c r="G102" s="82" t="s">
        <v>157</v>
      </c>
      <c r="H102" s="95">
        <v>2</v>
      </c>
      <c r="I102" s="84">
        <v>71112000014</v>
      </c>
      <c r="J102" s="85" t="s">
        <v>202</v>
      </c>
      <c r="K102" s="96">
        <v>5467832.86</v>
      </c>
      <c r="L102" s="95" t="s">
        <v>747</v>
      </c>
      <c r="M102" s="95" t="s">
        <v>947</v>
      </c>
      <c r="N102" s="95" t="s">
        <v>144</v>
      </c>
      <c r="O102" s="80" t="s">
        <v>723</v>
      </c>
      <c r="P102" s="95" t="s">
        <v>144</v>
      </c>
      <c r="Q102" s="95"/>
    </row>
    <row r="103" spans="1:17" s="97" customFormat="1" ht="87.75" customHeight="1">
      <c r="A103" s="94" t="s">
        <v>784</v>
      </c>
      <c r="B103" s="94" t="s">
        <v>983</v>
      </c>
      <c r="C103" s="94" t="s">
        <v>984</v>
      </c>
      <c r="D103" s="98" t="s">
        <v>805</v>
      </c>
      <c r="E103" s="94"/>
      <c r="F103" s="94" t="s">
        <v>985</v>
      </c>
      <c r="G103" s="94" t="s">
        <v>914</v>
      </c>
      <c r="H103" s="94" t="s">
        <v>188</v>
      </c>
      <c r="I103" s="84">
        <v>71100000</v>
      </c>
      <c r="J103" s="94" t="s">
        <v>865</v>
      </c>
      <c r="K103" s="96">
        <v>3287224.23</v>
      </c>
      <c r="L103" s="94" t="s">
        <v>747</v>
      </c>
      <c r="M103" s="94" t="s">
        <v>986</v>
      </c>
      <c r="N103" s="94" t="s">
        <v>144</v>
      </c>
      <c r="O103" s="80" t="s">
        <v>1329</v>
      </c>
      <c r="P103" s="94" t="s">
        <v>144</v>
      </c>
      <c r="Q103" s="94"/>
    </row>
    <row r="104" spans="1:17" s="99" customFormat="1" ht="114" customHeight="1">
      <c r="A104" s="94" t="s">
        <v>807</v>
      </c>
      <c r="B104" s="81" t="s">
        <v>592</v>
      </c>
      <c r="C104" s="81" t="s">
        <v>593</v>
      </c>
      <c r="D104" s="74" t="s">
        <v>959</v>
      </c>
      <c r="E104" s="79"/>
      <c r="F104" s="79">
        <v>168</v>
      </c>
      <c r="G104" s="82" t="s">
        <v>262</v>
      </c>
      <c r="H104" s="89" t="s">
        <v>989</v>
      </c>
      <c r="I104" s="84">
        <v>71119000</v>
      </c>
      <c r="J104" s="85" t="s">
        <v>960</v>
      </c>
      <c r="K104" s="93">
        <v>653529.6</v>
      </c>
      <c r="L104" s="79" t="s">
        <v>747</v>
      </c>
      <c r="M104" s="79" t="s">
        <v>806</v>
      </c>
      <c r="N104" s="79" t="s">
        <v>144</v>
      </c>
      <c r="O104" s="88" t="s">
        <v>723</v>
      </c>
      <c r="P104" s="79" t="s">
        <v>144</v>
      </c>
      <c r="Q104" s="79"/>
    </row>
    <row r="105" spans="1:17" s="99" customFormat="1" ht="114" customHeight="1">
      <c r="A105" s="94" t="s">
        <v>859</v>
      </c>
      <c r="B105" s="81" t="s">
        <v>590</v>
      </c>
      <c r="C105" s="81" t="s">
        <v>596</v>
      </c>
      <c r="D105" s="74" t="s">
        <v>950</v>
      </c>
      <c r="E105" s="79" t="s">
        <v>1003</v>
      </c>
      <c r="F105" s="79">
        <v>168</v>
      </c>
      <c r="G105" s="82" t="s">
        <v>262</v>
      </c>
      <c r="H105" s="89" t="s">
        <v>1004</v>
      </c>
      <c r="I105" s="84">
        <v>71119000000</v>
      </c>
      <c r="J105" s="85" t="s">
        <v>847</v>
      </c>
      <c r="K105" s="93">
        <v>17175699.7</v>
      </c>
      <c r="L105" s="79" t="s">
        <v>747</v>
      </c>
      <c r="M105" s="79" t="s">
        <v>806</v>
      </c>
      <c r="N105" s="79" t="s">
        <v>144</v>
      </c>
      <c r="O105" s="88" t="s">
        <v>723</v>
      </c>
      <c r="P105" s="79" t="s">
        <v>144</v>
      </c>
      <c r="Q105" s="79"/>
    </row>
    <row r="106" spans="1:17" s="99" customFormat="1" ht="114" customHeight="1">
      <c r="A106" s="94" t="s">
        <v>988</v>
      </c>
      <c r="B106" s="95" t="s">
        <v>581</v>
      </c>
      <c r="C106" s="95" t="s">
        <v>582</v>
      </c>
      <c r="D106" s="80" t="s">
        <v>1017</v>
      </c>
      <c r="E106" s="94"/>
      <c r="F106" s="94" t="s">
        <v>1018</v>
      </c>
      <c r="G106" s="94" t="s">
        <v>244</v>
      </c>
      <c r="H106" s="94" t="s">
        <v>1019</v>
      </c>
      <c r="I106" s="84">
        <v>71112000014</v>
      </c>
      <c r="J106" s="85" t="s">
        <v>202</v>
      </c>
      <c r="K106" s="121">
        <v>4904885</v>
      </c>
      <c r="L106" s="94" t="s">
        <v>769</v>
      </c>
      <c r="M106" s="94" t="s">
        <v>947</v>
      </c>
      <c r="N106" s="94" t="s">
        <v>144</v>
      </c>
      <c r="O106" s="88" t="s">
        <v>723</v>
      </c>
      <c r="P106" s="94" t="s">
        <v>144</v>
      </c>
      <c r="Q106" s="94"/>
    </row>
    <row r="107" spans="1:17" s="127" customFormat="1" ht="114" customHeight="1">
      <c r="A107" s="81" t="s">
        <v>1002</v>
      </c>
      <c r="B107" s="79" t="s">
        <v>590</v>
      </c>
      <c r="C107" s="79" t="s">
        <v>1038</v>
      </c>
      <c r="D107" s="80" t="s">
        <v>254</v>
      </c>
      <c r="E107" s="81"/>
      <c r="F107" s="81" t="s">
        <v>1135</v>
      </c>
      <c r="G107" s="81" t="s">
        <v>1134</v>
      </c>
      <c r="H107" s="81" t="s">
        <v>1136</v>
      </c>
      <c r="I107" s="84">
        <v>71100000</v>
      </c>
      <c r="J107" s="85" t="s">
        <v>865</v>
      </c>
      <c r="K107" s="121">
        <v>120430319.68</v>
      </c>
      <c r="L107" s="81" t="s">
        <v>783</v>
      </c>
      <c r="M107" s="81" t="s">
        <v>986</v>
      </c>
      <c r="N107" s="81" t="s">
        <v>176</v>
      </c>
      <c r="O107" s="88" t="s">
        <v>723</v>
      </c>
      <c r="P107" s="81" t="s">
        <v>144</v>
      </c>
      <c r="Q107" s="81"/>
    </row>
    <row r="108" spans="1:17" s="127" customFormat="1" ht="114" customHeight="1">
      <c r="A108" s="81" t="s">
        <v>1016</v>
      </c>
      <c r="B108" s="79" t="s">
        <v>590</v>
      </c>
      <c r="C108" s="79" t="s">
        <v>1038</v>
      </c>
      <c r="D108" s="80" t="s">
        <v>1137</v>
      </c>
      <c r="E108" s="81" t="s">
        <v>1139</v>
      </c>
      <c r="F108" s="81" t="s">
        <v>1040</v>
      </c>
      <c r="G108" s="81" t="s">
        <v>546</v>
      </c>
      <c r="H108" s="81" t="s">
        <v>1138</v>
      </c>
      <c r="I108" s="84">
        <v>71131000</v>
      </c>
      <c r="J108" s="85" t="s">
        <v>1320</v>
      </c>
      <c r="K108" s="121">
        <v>2527948.07</v>
      </c>
      <c r="L108" s="81" t="s">
        <v>783</v>
      </c>
      <c r="M108" s="81" t="s">
        <v>806</v>
      </c>
      <c r="N108" s="81" t="s">
        <v>176</v>
      </c>
      <c r="O108" s="88" t="s">
        <v>1329</v>
      </c>
      <c r="P108" s="81" t="s">
        <v>176</v>
      </c>
      <c r="Q108" s="81"/>
    </row>
    <row r="109" spans="1:17" s="127" customFormat="1" ht="114" customHeight="1">
      <c r="A109" s="81" t="s">
        <v>1021</v>
      </c>
      <c r="B109" s="79" t="s">
        <v>1039</v>
      </c>
      <c r="C109" s="79" t="s">
        <v>1022</v>
      </c>
      <c r="D109" s="80" t="s">
        <v>1023</v>
      </c>
      <c r="E109" s="81"/>
      <c r="F109" s="81" t="s">
        <v>985</v>
      </c>
      <c r="G109" s="81" t="s">
        <v>914</v>
      </c>
      <c r="H109" s="81" t="s">
        <v>188</v>
      </c>
      <c r="I109" s="84">
        <v>71131000</v>
      </c>
      <c r="J109" s="85" t="s">
        <v>1320</v>
      </c>
      <c r="K109" s="121">
        <v>3263400</v>
      </c>
      <c r="L109" s="81" t="s">
        <v>1009</v>
      </c>
      <c r="M109" s="81" t="s">
        <v>829</v>
      </c>
      <c r="N109" s="81" t="s">
        <v>176</v>
      </c>
      <c r="O109" s="88" t="s">
        <v>1329</v>
      </c>
      <c r="P109" s="81" t="s">
        <v>176</v>
      </c>
      <c r="Q109" s="81"/>
    </row>
    <row r="110" spans="1:17" s="127" customFormat="1" ht="114" customHeight="1">
      <c r="A110" s="132" t="s">
        <v>1119</v>
      </c>
      <c r="B110" s="81" t="s">
        <v>772</v>
      </c>
      <c r="C110" s="81" t="s">
        <v>1120</v>
      </c>
      <c r="D110" s="74" t="s">
        <v>1121</v>
      </c>
      <c r="E110" s="79"/>
      <c r="F110" s="79">
        <v>796</v>
      </c>
      <c r="G110" s="82" t="s">
        <v>157</v>
      </c>
      <c r="H110" s="83">
        <v>10</v>
      </c>
      <c r="I110" s="84">
        <v>71100000</v>
      </c>
      <c r="J110" s="85" t="s">
        <v>865</v>
      </c>
      <c r="K110" s="93">
        <v>236116.7</v>
      </c>
      <c r="L110" s="79" t="s">
        <v>888</v>
      </c>
      <c r="M110" s="79" t="s">
        <v>747</v>
      </c>
      <c r="N110" s="81" t="s">
        <v>144</v>
      </c>
      <c r="O110" s="88" t="s">
        <v>1329</v>
      </c>
      <c r="P110" s="79" t="s">
        <v>144</v>
      </c>
      <c r="Q110" s="135"/>
    </row>
    <row r="111" spans="1:17" s="127" customFormat="1" ht="114" customHeight="1">
      <c r="A111" s="81" t="s">
        <v>1499</v>
      </c>
      <c r="B111" s="81" t="s">
        <v>1515</v>
      </c>
      <c r="C111" s="81" t="s">
        <v>1516</v>
      </c>
      <c r="D111" s="144" t="s">
        <v>1500</v>
      </c>
      <c r="E111" s="79"/>
      <c r="F111" s="81" t="s">
        <v>985</v>
      </c>
      <c r="G111" s="81" t="s">
        <v>914</v>
      </c>
      <c r="H111" s="81" t="s">
        <v>188</v>
      </c>
      <c r="I111" s="84">
        <v>71131000</v>
      </c>
      <c r="J111" s="85" t="s">
        <v>1320</v>
      </c>
      <c r="K111" s="93">
        <v>187197.4</v>
      </c>
      <c r="L111" s="81" t="s">
        <v>1495</v>
      </c>
      <c r="M111" s="81" t="s">
        <v>806</v>
      </c>
      <c r="N111" s="81" t="s">
        <v>176</v>
      </c>
      <c r="O111" s="88" t="s">
        <v>1329</v>
      </c>
      <c r="P111" s="81" t="s">
        <v>176</v>
      </c>
      <c r="Q111" s="81"/>
    </row>
    <row r="112" spans="1:17" s="127" customFormat="1" ht="114" customHeight="1">
      <c r="A112" s="81" t="s">
        <v>1501</v>
      </c>
      <c r="B112" s="81" t="s">
        <v>1179</v>
      </c>
      <c r="C112" s="81" t="s">
        <v>1512</v>
      </c>
      <c r="D112" s="74" t="s">
        <v>1502</v>
      </c>
      <c r="E112" s="79"/>
      <c r="F112" s="79">
        <v>796</v>
      </c>
      <c r="G112" s="82" t="s">
        <v>157</v>
      </c>
      <c r="H112" s="83">
        <v>6</v>
      </c>
      <c r="I112" s="84">
        <v>71131000</v>
      </c>
      <c r="J112" s="85" t="s">
        <v>1320</v>
      </c>
      <c r="K112" s="93">
        <v>180000</v>
      </c>
      <c r="L112" s="81" t="s">
        <v>1495</v>
      </c>
      <c r="M112" s="81" t="s">
        <v>806</v>
      </c>
      <c r="N112" s="81" t="s">
        <v>176</v>
      </c>
      <c r="O112" s="88" t="s">
        <v>1329</v>
      </c>
      <c r="P112" s="81" t="s">
        <v>176</v>
      </c>
      <c r="Q112" s="81"/>
    </row>
    <row r="113" spans="1:17" s="127" customFormat="1" ht="114" customHeight="1">
      <c r="A113" s="81" t="s">
        <v>1503</v>
      </c>
      <c r="B113" s="81" t="s">
        <v>1513</v>
      </c>
      <c r="C113" s="81" t="s">
        <v>1514</v>
      </c>
      <c r="D113" s="74" t="s">
        <v>1504</v>
      </c>
      <c r="E113" s="79"/>
      <c r="F113" s="79">
        <v>796</v>
      </c>
      <c r="G113" s="82" t="s">
        <v>157</v>
      </c>
      <c r="H113" s="83">
        <v>31</v>
      </c>
      <c r="I113" s="84">
        <v>71131000</v>
      </c>
      <c r="J113" s="85" t="s">
        <v>1320</v>
      </c>
      <c r="K113" s="93">
        <v>596100</v>
      </c>
      <c r="L113" s="81" t="s">
        <v>1495</v>
      </c>
      <c r="M113" s="81" t="s">
        <v>806</v>
      </c>
      <c r="N113" s="81" t="s">
        <v>176</v>
      </c>
      <c r="O113" s="88" t="s">
        <v>1329</v>
      </c>
      <c r="P113" s="81" t="s">
        <v>176</v>
      </c>
      <c r="Q113" s="81"/>
    </row>
    <row r="114" spans="1:17" ht="20.25" customHeight="1">
      <c r="A114" s="236" t="s">
        <v>709</v>
      </c>
      <c r="B114" s="241"/>
      <c r="C114" s="241"/>
      <c r="D114" s="241"/>
      <c r="E114" s="241"/>
      <c r="F114" s="241"/>
      <c r="G114" s="241"/>
      <c r="H114" s="241"/>
      <c r="I114" s="241"/>
      <c r="J114" s="242"/>
      <c r="K114" s="129">
        <f>SUM(K96:K113)</f>
        <v>485399622.1</v>
      </c>
      <c r="L114" s="90"/>
      <c r="M114" s="90"/>
      <c r="N114" s="90"/>
      <c r="O114" s="90"/>
      <c r="P114" s="90"/>
      <c r="Q114" s="91"/>
    </row>
    <row r="115" spans="1:17" ht="24.75" customHeight="1">
      <c r="A115" s="238" t="s">
        <v>1074</v>
      </c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40"/>
    </row>
    <row r="116" spans="1:17" ht="109.5" customHeight="1">
      <c r="A116" s="81" t="s">
        <v>756</v>
      </c>
      <c r="B116" s="81" t="s">
        <v>776</v>
      </c>
      <c r="C116" s="81" t="s">
        <v>895</v>
      </c>
      <c r="D116" s="74" t="s">
        <v>924</v>
      </c>
      <c r="E116" s="100"/>
      <c r="F116" s="79">
        <v>839</v>
      </c>
      <c r="G116" s="82" t="s">
        <v>413</v>
      </c>
      <c r="H116" s="89" t="s">
        <v>188</v>
      </c>
      <c r="I116" s="84">
        <v>71131000</v>
      </c>
      <c r="J116" s="85" t="s">
        <v>1320</v>
      </c>
      <c r="K116" s="86">
        <v>1045000</v>
      </c>
      <c r="L116" s="79" t="s">
        <v>794</v>
      </c>
      <c r="M116" s="79" t="s">
        <v>888</v>
      </c>
      <c r="N116" s="79" t="s">
        <v>144</v>
      </c>
      <c r="O116" s="88" t="s">
        <v>1329</v>
      </c>
      <c r="P116" s="79" t="s">
        <v>144</v>
      </c>
      <c r="Q116" s="79"/>
    </row>
    <row r="117" spans="1:17" ht="66.75" customHeight="1">
      <c r="A117" s="81" t="s">
        <v>820</v>
      </c>
      <c r="B117" s="81" t="s">
        <v>896</v>
      </c>
      <c r="C117" s="81" t="s">
        <v>897</v>
      </c>
      <c r="D117" s="74" t="s">
        <v>894</v>
      </c>
      <c r="E117" s="100"/>
      <c r="F117" s="79">
        <v>839</v>
      </c>
      <c r="G117" s="82" t="s">
        <v>413</v>
      </c>
      <c r="H117" s="89" t="s">
        <v>188</v>
      </c>
      <c r="I117" s="84">
        <v>71131000</v>
      </c>
      <c r="J117" s="85" t="s">
        <v>1320</v>
      </c>
      <c r="K117" s="86">
        <v>590000</v>
      </c>
      <c r="L117" s="79" t="s">
        <v>733</v>
      </c>
      <c r="M117" s="79" t="s">
        <v>888</v>
      </c>
      <c r="N117" s="79" t="s">
        <v>144</v>
      </c>
      <c r="O117" s="88" t="s">
        <v>1329</v>
      </c>
      <c r="P117" s="79" t="s">
        <v>176</v>
      </c>
      <c r="Q117" s="79"/>
    </row>
    <row r="118" spans="1:17" ht="100.5" customHeight="1">
      <c r="A118" s="81" t="s">
        <v>892</v>
      </c>
      <c r="B118" s="81" t="s">
        <v>915</v>
      </c>
      <c r="C118" s="81" t="s">
        <v>917</v>
      </c>
      <c r="D118" s="74" t="s">
        <v>916</v>
      </c>
      <c r="E118" s="100"/>
      <c r="F118" s="79">
        <v>876</v>
      </c>
      <c r="G118" s="79" t="s">
        <v>914</v>
      </c>
      <c r="H118" s="89" t="s">
        <v>188</v>
      </c>
      <c r="I118" s="84">
        <v>71131000</v>
      </c>
      <c r="J118" s="85" t="s">
        <v>1320</v>
      </c>
      <c r="K118" s="86">
        <v>207400</v>
      </c>
      <c r="L118" s="79" t="s">
        <v>794</v>
      </c>
      <c r="M118" s="79" t="s">
        <v>794</v>
      </c>
      <c r="N118" s="79" t="s">
        <v>144</v>
      </c>
      <c r="O118" s="88" t="s">
        <v>723</v>
      </c>
      <c r="P118" s="79" t="s">
        <v>144</v>
      </c>
      <c r="Q118" s="79"/>
    </row>
    <row r="119" spans="1:17" ht="55.5" customHeight="1">
      <c r="A119" s="81" t="s">
        <v>1075</v>
      </c>
      <c r="B119" s="81" t="s">
        <v>787</v>
      </c>
      <c r="C119" s="81" t="s">
        <v>787</v>
      </c>
      <c r="D119" s="74" t="s">
        <v>955</v>
      </c>
      <c r="E119" s="100"/>
      <c r="F119" s="79">
        <v>876</v>
      </c>
      <c r="G119" s="79" t="s">
        <v>914</v>
      </c>
      <c r="H119" s="89" t="s">
        <v>188</v>
      </c>
      <c r="I119" s="84">
        <v>71131000</v>
      </c>
      <c r="J119" s="85" t="s">
        <v>1320</v>
      </c>
      <c r="K119" s="86">
        <v>395000</v>
      </c>
      <c r="L119" s="81" t="s">
        <v>1008</v>
      </c>
      <c r="M119" s="81" t="s">
        <v>1009</v>
      </c>
      <c r="N119" s="81" t="s">
        <v>144</v>
      </c>
      <c r="O119" s="88" t="s">
        <v>1329</v>
      </c>
      <c r="P119" s="79" t="s">
        <v>176</v>
      </c>
      <c r="Q119" s="79"/>
    </row>
    <row r="120" spans="1:17" s="92" customFormat="1" ht="55.5" customHeight="1">
      <c r="A120" s="81" t="s">
        <v>1076</v>
      </c>
      <c r="B120" s="81" t="s">
        <v>1037</v>
      </c>
      <c r="C120" s="81" t="s">
        <v>1036</v>
      </c>
      <c r="D120" s="74" t="s">
        <v>955</v>
      </c>
      <c r="E120" s="128"/>
      <c r="F120" s="79">
        <v>876</v>
      </c>
      <c r="G120" s="79" t="s">
        <v>914</v>
      </c>
      <c r="H120" s="89" t="s">
        <v>188</v>
      </c>
      <c r="I120" s="84">
        <v>71131000</v>
      </c>
      <c r="J120" s="85" t="s">
        <v>1320</v>
      </c>
      <c r="K120" s="86">
        <v>395000</v>
      </c>
      <c r="L120" s="81" t="s">
        <v>783</v>
      </c>
      <c r="M120" s="81" t="s">
        <v>829</v>
      </c>
      <c r="N120" s="81" t="s">
        <v>176</v>
      </c>
      <c r="O120" s="88" t="s">
        <v>1329</v>
      </c>
      <c r="P120" s="79" t="s">
        <v>176</v>
      </c>
      <c r="Q120" s="79"/>
    </row>
    <row r="121" spans="1:17" s="92" customFormat="1" ht="55.5" customHeight="1">
      <c r="A121" s="81" t="s">
        <v>1077</v>
      </c>
      <c r="B121" s="81" t="s">
        <v>787</v>
      </c>
      <c r="C121" s="81" t="s">
        <v>787</v>
      </c>
      <c r="D121" s="74" t="s">
        <v>1035</v>
      </c>
      <c r="E121" s="128"/>
      <c r="F121" s="79">
        <v>876</v>
      </c>
      <c r="G121" s="79" t="s">
        <v>914</v>
      </c>
      <c r="H121" s="89" t="s">
        <v>188</v>
      </c>
      <c r="I121" s="84">
        <v>71131000</v>
      </c>
      <c r="J121" s="85" t="s">
        <v>1320</v>
      </c>
      <c r="K121" s="86">
        <v>310000</v>
      </c>
      <c r="L121" s="81" t="s">
        <v>783</v>
      </c>
      <c r="M121" s="81" t="s">
        <v>829</v>
      </c>
      <c r="N121" s="81" t="s">
        <v>144</v>
      </c>
      <c r="O121" s="88" t="s">
        <v>1329</v>
      </c>
      <c r="P121" s="79" t="s">
        <v>176</v>
      </c>
      <c r="Q121" s="79"/>
    </row>
    <row r="122" spans="1:17" ht="21" customHeight="1">
      <c r="A122" s="236" t="s">
        <v>709</v>
      </c>
      <c r="B122" s="241"/>
      <c r="C122" s="241"/>
      <c r="D122" s="241"/>
      <c r="E122" s="241"/>
      <c r="F122" s="241"/>
      <c r="G122" s="241"/>
      <c r="H122" s="241"/>
      <c r="I122" s="241"/>
      <c r="J122" s="242"/>
      <c r="K122" s="129">
        <f>K116+K117+K118+K119+K120+K121</f>
        <v>2942400</v>
      </c>
      <c r="L122" s="90"/>
      <c r="M122" s="90"/>
      <c r="N122" s="90"/>
      <c r="O122" s="90"/>
      <c r="P122" s="90"/>
      <c r="Q122" s="91"/>
    </row>
    <row r="123" spans="1:17" ht="24.75" customHeight="1">
      <c r="A123" s="238" t="s">
        <v>1078</v>
      </c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40"/>
    </row>
    <row r="124" spans="1:17" ht="76.5" customHeight="1">
      <c r="A124" s="81" t="s">
        <v>825</v>
      </c>
      <c r="B124" s="81" t="s">
        <v>601</v>
      </c>
      <c r="C124" s="81" t="s">
        <v>602</v>
      </c>
      <c r="D124" s="74" t="s">
        <v>746</v>
      </c>
      <c r="E124" s="100"/>
      <c r="F124" s="79">
        <v>839</v>
      </c>
      <c r="G124" s="82" t="s">
        <v>413</v>
      </c>
      <c r="H124" s="89" t="s">
        <v>188</v>
      </c>
      <c r="I124" s="84">
        <v>71131000</v>
      </c>
      <c r="J124" s="85" t="s">
        <v>1320</v>
      </c>
      <c r="K124" s="86">
        <v>185000000</v>
      </c>
      <c r="L124" s="79" t="s">
        <v>733</v>
      </c>
      <c r="M124" s="79" t="s">
        <v>907</v>
      </c>
      <c r="N124" s="79" t="s">
        <v>144</v>
      </c>
      <c r="O124" s="88" t="s">
        <v>1329</v>
      </c>
      <c r="P124" s="79" t="s">
        <v>144</v>
      </c>
      <c r="Q124" s="79" t="s">
        <v>954</v>
      </c>
    </row>
    <row r="125" spans="1:17" s="99" customFormat="1" ht="83.25" customHeight="1">
      <c r="A125" s="94" t="s">
        <v>1079</v>
      </c>
      <c r="B125" s="94" t="s">
        <v>972</v>
      </c>
      <c r="C125" s="94" t="s">
        <v>973</v>
      </c>
      <c r="D125" s="98" t="s">
        <v>974</v>
      </c>
      <c r="E125" s="94"/>
      <c r="F125" s="79">
        <v>876</v>
      </c>
      <c r="G125" s="79" t="s">
        <v>914</v>
      </c>
      <c r="H125" s="89" t="s">
        <v>188</v>
      </c>
      <c r="I125" s="84">
        <v>71131000</v>
      </c>
      <c r="J125" s="85" t="s">
        <v>1320</v>
      </c>
      <c r="K125" s="121">
        <v>436670</v>
      </c>
      <c r="L125" s="94" t="s">
        <v>888</v>
      </c>
      <c r="M125" s="94" t="s">
        <v>907</v>
      </c>
      <c r="N125" s="94" t="s">
        <v>144</v>
      </c>
      <c r="O125" s="88" t="s">
        <v>1324</v>
      </c>
      <c r="P125" s="94" t="s">
        <v>144</v>
      </c>
      <c r="Q125" s="94"/>
    </row>
    <row r="126" spans="1:17" ht="21" customHeight="1">
      <c r="A126" s="236" t="s">
        <v>709</v>
      </c>
      <c r="B126" s="241"/>
      <c r="C126" s="241"/>
      <c r="D126" s="241"/>
      <c r="E126" s="241"/>
      <c r="F126" s="241"/>
      <c r="G126" s="241"/>
      <c r="H126" s="241"/>
      <c r="I126" s="241"/>
      <c r="J126" s="242"/>
      <c r="K126" s="129">
        <f>K124+K125</f>
        <v>185436670</v>
      </c>
      <c r="L126" s="90"/>
      <c r="M126" s="90"/>
      <c r="N126" s="90"/>
      <c r="O126" s="90"/>
      <c r="P126" s="90"/>
      <c r="Q126" s="91"/>
    </row>
    <row r="127" spans="1:17" ht="24" customHeight="1">
      <c r="A127" s="238" t="s">
        <v>1080</v>
      </c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40"/>
    </row>
    <row r="128" spans="1:17" ht="72" customHeight="1">
      <c r="A128" s="81" t="s">
        <v>898</v>
      </c>
      <c r="B128" s="81" t="s">
        <v>932</v>
      </c>
      <c r="C128" s="81" t="s">
        <v>933</v>
      </c>
      <c r="D128" s="74" t="s">
        <v>929</v>
      </c>
      <c r="E128" s="101"/>
      <c r="F128" s="79">
        <v>876</v>
      </c>
      <c r="G128" s="79" t="s">
        <v>914</v>
      </c>
      <c r="H128" s="89" t="s">
        <v>188</v>
      </c>
      <c r="I128" s="84">
        <v>71116660</v>
      </c>
      <c r="J128" s="85" t="s">
        <v>850</v>
      </c>
      <c r="K128" s="86">
        <v>2000000</v>
      </c>
      <c r="L128" s="79" t="s">
        <v>794</v>
      </c>
      <c r="M128" s="79" t="s">
        <v>806</v>
      </c>
      <c r="N128" s="79" t="s">
        <v>144</v>
      </c>
      <c r="O128" s="88" t="s">
        <v>723</v>
      </c>
      <c r="P128" s="79" t="s">
        <v>144</v>
      </c>
      <c r="Q128" s="79"/>
    </row>
    <row r="129" spans="1:17" ht="86.25" customHeight="1">
      <c r="A129" s="81" t="s">
        <v>1081</v>
      </c>
      <c r="B129" s="81" t="s">
        <v>932</v>
      </c>
      <c r="C129" s="81" t="s">
        <v>933</v>
      </c>
      <c r="D129" s="74" t="s">
        <v>929</v>
      </c>
      <c r="E129" s="101"/>
      <c r="F129" s="79">
        <v>876</v>
      </c>
      <c r="G129" s="79" t="s">
        <v>914</v>
      </c>
      <c r="H129" s="89" t="s">
        <v>188</v>
      </c>
      <c r="I129" s="84">
        <v>71158918</v>
      </c>
      <c r="J129" s="85" t="s">
        <v>849</v>
      </c>
      <c r="K129" s="86">
        <v>0</v>
      </c>
      <c r="L129" s="79" t="s">
        <v>794</v>
      </c>
      <c r="M129" s="79" t="s">
        <v>806</v>
      </c>
      <c r="N129" s="79" t="s">
        <v>144</v>
      </c>
      <c r="O129" s="88" t="s">
        <v>723</v>
      </c>
      <c r="P129" s="79" t="s">
        <v>144</v>
      </c>
      <c r="Q129" s="79" t="s">
        <v>936</v>
      </c>
    </row>
    <row r="130" spans="1:17" ht="90" customHeight="1">
      <c r="A130" s="81" t="s">
        <v>1082</v>
      </c>
      <c r="B130" s="81" t="s">
        <v>934</v>
      </c>
      <c r="C130" s="81" t="s">
        <v>935</v>
      </c>
      <c r="D130" s="74" t="s">
        <v>930</v>
      </c>
      <c r="E130" s="101" t="s">
        <v>473</v>
      </c>
      <c r="F130" s="79">
        <v>876</v>
      </c>
      <c r="G130" s="79" t="s">
        <v>914</v>
      </c>
      <c r="H130" s="89" t="s">
        <v>188</v>
      </c>
      <c r="I130" s="84">
        <v>71129000</v>
      </c>
      <c r="J130" s="85" t="s">
        <v>843</v>
      </c>
      <c r="K130" s="86">
        <v>0</v>
      </c>
      <c r="L130" s="79" t="s">
        <v>794</v>
      </c>
      <c r="M130" s="79" t="s">
        <v>806</v>
      </c>
      <c r="N130" s="79" t="s">
        <v>144</v>
      </c>
      <c r="O130" s="88" t="s">
        <v>723</v>
      </c>
      <c r="P130" s="79" t="s">
        <v>144</v>
      </c>
      <c r="Q130" s="79" t="s">
        <v>936</v>
      </c>
    </row>
    <row r="131" spans="1:17" ht="95.25" customHeight="1">
      <c r="A131" s="81" t="s">
        <v>1083</v>
      </c>
      <c r="B131" s="81" t="s">
        <v>934</v>
      </c>
      <c r="C131" s="81" t="s">
        <v>935</v>
      </c>
      <c r="D131" s="74" t="s">
        <v>967</v>
      </c>
      <c r="E131" s="101"/>
      <c r="F131" s="79">
        <v>876</v>
      </c>
      <c r="G131" s="79" t="s">
        <v>914</v>
      </c>
      <c r="H131" s="89" t="s">
        <v>188</v>
      </c>
      <c r="I131" s="84">
        <v>71112000</v>
      </c>
      <c r="J131" s="85" t="s">
        <v>1326</v>
      </c>
      <c r="K131" s="86">
        <v>0</v>
      </c>
      <c r="L131" s="79" t="s">
        <v>794</v>
      </c>
      <c r="M131" s="79" t="s">
        <v>806</v>
      </c>
      <c r="N131" s="79" t="s">
        <v>144</v>
      </c>
      <c r="O131" s="88" t="s">
        <v>723</v>
      </c>
      <c r="P131" s="79" t="s">
        <v>144</v>
      </c>
      <c r="Q131" s="79" t="s">
        <v>936</v>
      </c>
    </row>
    <row r="132" spans="1:17" ht="93" customHeight="1">
      <c r="A132" s="81" t="s">
        <v>1084</v>
      </c>
      <c r="B132" s="81" t="s">
        <v>934</v>
      </c>
      <c r="C132" s="81" t="s">
        <v>935</v>
      </c>
      <c r="D132" s="74" t="s">
        <v>930</v>
      </c>
      <c r="E132" s="101"/>
      <c r="F132" s="79">
        <v>876</v>
      </c>
      <c r="G132" s="79" t="s">
        <v>914</v>
      </c>
      <c r="H132" s="89" t="s">
        <v>188</v>
      </c>
      <c r="I132" s="84">
        <v>71112000</v>
      </c>
      <c r="J132" s="85" t="s">
        <v>845</v>
      </c>
      <c r="K132" s="86">
        <v>0</v>
      </c>
      <c r="L132" s="79" t="s">
        <v>794</v>
      </c>
      <c r="M132" s="79" t="s">
        <v>806</v>
      </c>
      <c r="N132" s="79" t="s">
        <v>144</v>
      </c>
      <c r="O132" s="88" t="s">
        <v>723</v>
      </c>
      <c r="P132" s="79" t="s">
        <v>144</v>
      </c>
      <c r="Q132" s="79" t="s">
        <v>936</v>
      </c>
    </row>
    <row r="133" spans="1:17" ht="88.5" customHeight="1">
      <c r="A133" s="81" t="s">
        <v>1085</v>
      </c>
      <c r="B133" s="81" t="s">
        <v>934</v>
      </c>
      <c r="C133" s="81" t="s">
        <v>935</v>
      </c>
      <c r="D133" s="74" t="s">
        <v>930</v>
      </c>
      <c r="E133" s="101"/>
      <c r="F133" s="79">
        <v>876</v>
      </c>
      <c r="G133" s="79" t="s">
        <v>914</v>
      </c>
      <c r="H133" s="89" t="s">
        <v>188</v>
      </c>
      <c r="I133" s="84">
        <v>71119000000</v>
      </c>
      <c r="J133" s="85" t="s">
        <v>847</v>
      </c>
      <c r="K133" s="86">
        <v>0</v>
      </c>
      <c r="L133" s="79" t="s">
        <v>794</v>
      </c>
      <c r="M133" s="79" t="s">
        <v>806</v>
      </c>
      <c r="N133" s="79" t="s">
        <v>144</v>
      </c>
      <c r="O133" s="88" t="s">
        <v>723</v>
      </c>
      <c r="P133" s="79" t="s">
        <v>144</v>
      </c>
      <c r="Q133" s="79" t="s">
        <v>936</v>
      </c>
    </row>
    <row r="134" spans="1:17" ht="66.75" customHeight="1">
      <c r="A134" s="81" t="s">
        <v>1086</v>
      </c>
      <c r="B134" s="81" t="s">
        <v>800</v>
      </c>
      <c r="C134" s="81" t="s">
        <v>801</v>
      </c>
      <c r="D134" s="74" t="s">
        <v>931</v>
      </c>
      <c r="E134" s="101"/>
      <c r="F134" s="79">
        <v>876</v>
      </c>
      <c r="G134" s="79" t="s">
        <v>914</v>
      </c>
      <c r="H134" s="89" t="s">
        <v>188</v>
      </c>
      <c r="I134" s="84">
        <v>71129000</v>
      </c>
      <c r="J134" s="85" t="s">
        <v>843</v>
      </c>
      <c r="K134" s="86">
        <v>0</v>
      </c>
      <c r="L134" s="79" t="s">
        <v>794</v>
      </c>
      <c r="M134" s="79" t="s">
        <v>806</v>
      </c>
      <c r="N134" s="79" t="s">
        <v>144</v>
      </c>
      <c r="O134" s="88" t="s">
        <v>723</v>
      </c>
      <c r="P134" s="79" t="s">
        <v>144</v>
      </c>
      <c r="Q134" s="79" t="s">
        <v>936</v>
      </c>
    </row>
    <row r="135" spans="1:17" ht="64.5" customHeight="1">
      <c r="A135" s="81" t="s">
        <v>1087</v>
      </c>
      <c r="B135" s="81" t="s">
        <v>800</v>
      </c>
      <c r="C135" s="81" t="s">
        <v>801</v>
      </c>
      <c r="D135" s="74" t="s">
        <v>931</v>
      </c>
      <c r="E135" s="101"/>
      <c r="F135" s="79">
        <v>876</v>
      </c>
      <c r="G135" s="79" t="s">
        <v>914</v>
      </c>
      <c r="H135" s="89" t="s">
        <v>188</v>
      </c>
      <c r="I135" s="84">
        <v>71112000</v>
      </c>
      <c r="J135" s="85" t="s">
        <v>1326</v>
      </c>
      <c r="K135" s="86">
        <v>0</v>
      </c>
      <c r="L135" s="79" t="s">
        <v>794</v>
      </c>
      <c r="M135" s="79" t="s">
        <v>806</v>
      </c>
      <c r="N135" s="79" t="s">
        <v>144</v>
      </c>
      <c r="O135" s="88" t="s">
        <v>723</v>
      </c>
      <c r="P135" s="79" t="s">
        <v>144</v>
      </c>
      <c r="Q135" s="79" t="s">
        <v>936</v>
      </c>
    </row>
    <row r="136" spans="1:17" ht="63" customHeight="1">
      <c r="A136" s="81" t="s">
        <v>1088</v>
      </c>
      <c r="B136" s="81" t="s">
        <v>800</v>
      </c>
      <c r="C136" s="81" t="s">
        <v>801</v>
      </c>
      <c r="D136" s="74" t="s">
        <v>931</v>
      </c>
      <c r="E136" s="101"/>
      <c r="F136" s="79">
        <v>876</v>
      </c>
      <c r="G136" s="79" t="s">
        <v>914</v>
      </c>
      <c r="H136" s="89" t="s">
        <v>188</v>
      </c>
      <c r="I136" s="84">
        <v>71112000</v>
      </c>
      <c r="J136" s="85" t="s">
        <v>845</v>
      </c>
      <c r="K136" s="86">
        <v>0</v>
      </c>
      <c r="L136" s="79" t="s">
        <v>794</v>
      </c>
      <c r="M136" s="79" t="s">
        <v>806</v>
      </c>
      <c r="N136" s="79" t="s">
        <v>144</v>
      </c>
      <c r="O136" s="88" t="s">
        <v>723</v>
      </c>
      <c r="P136" s="79" t="s">
        <v>144</v>
      </c>
      <c r="Q136" s="79" t="s">
        <v>936</v>
      </c>
    </row>
    <row r="137" spans="1:17" ht="67.5" customHeight="1">
      <c r="A137" s="81" t="s">
        <v>1089</v>
      </c>
      <c r="B137" s="81" t="s">
        <v>800</v>
      </c>
      <c r="C137" s="81" t="s">
        <v>801</v>
      </c>
      <c r="D137" s="74" t="s">
        <v>931</v>
      </c>
      <c r="E137" s="101"/>
      <c r="F137" s="79">
        <v>876</v>
      </c>
      <c r="G137" s="79" t="s">
        <v>914</v>
      </c>
      <c r="H137" s="89" t="s">
        <v>188</v>
      </c>
      <c r="I137" s="84">
        <v>71119000000</v>
      </c>
      <c r="J137" s="85" t="s">
        <v>847</v>
      </c>
      <c r="K137" s="86">
        <v>0</v>
      </c>
      <c r="L137" s="79" t="s">
        <v>794</v>
      </c>
      <c r="M137" s="79" t="s">
        <v>806</v>
      </c>
      <c r="N137" s="79" t="s">
        <v>144</v>
      </c>
      <c r="O137" s="88" t="s">
        <v>723</v>
      </c>
      <c r="P137" s="79" t="s">
        <v>144</v>
      </c>
      <c r="Q137" s="79" t="s">
        <v>936</v>
      </c>
    </row>
    <row r="138" spans="1:17" ht="88.5" customHeight="1">
      <c r="A138" s="81" t="s">
        <v>1090</v>
      </c>
      <c r="B138" s="81" t="s">
        <v>581</v>
      </c>
      <c r="C138" s="81" t="s">
        <v>944</v>
      </c>
      <c r="D138" s="74" t="s">
        <v>943</v>
      </c>
      <c r="E138" s="101"/>
      <c r="F138" s="79">
        <v>876</v>
      </c>
      <c r="G138" s="79" t="s">
        <v>914</v>
      </c>
      <c r="H138" s="89" t="s">
        <v>188</v>
      </c>
      <c r="I138" s="84">
        <v>71129000011</v>
      </c>
      <c r="J138" s="85" t="s">
        <v>227</v>
      </c>
      <c r="K138" s="86">
        <v>2494147.38</v>
      </c>
      <c r="L138" s="79" t="s">
        <v>733</v>
      </c>
      <c r="M138" s="79" t="s">
        <v>945</v>
      </c>
      <c r="N138" s="79" t="s">
        <v>144</v>
      </c>
      <c r="O138" s="88" t="s">
        <v>723</v>
      </c>
      <c r="P138" s="79" t="s">
        <v>144</v>
      </c>
      <c r="Q138" s="79"/>
    </row>
    <row r="139" spans="1:17" ht="71.25" customHeight="1">
      <c r="A139" s="81" t="s">
        <v>1091</v>
      </c>
      <c r="B139" s="81" t="s">
        <v>932</v>
      </c>
      <c r="C139" s="81" t="s">
        <v>953</v>
      </c>
      <c r="D139" s="74" t="s">
        <v>948</v>
      </c>
      <c r="E139" s="101"/>
      <c r="F139" s="79">
        <v>796</v>
      </c>
      <c r="G139" s="82" t="s">
        <v>157</v>
      </c>
      <c r="H139" s="89" t="s">
        <v>949</v>
      </c>
      <c r="I139" s="84">
        <v>71131000</v>
      </c>
      <c r="J139" s="85" t="s">
        <v>1320</v>
      </c>
      <c r="K139" s="86">
        <v>1716186.5</v>
      </c>
      <c r="L139" s="79" t="s">
        <v>888</v>
      </c>
      <c r="M139" s="79" t="s">
        <v>806</v>
      </c>
      <c r="N139" s="79" t="s">
        <v>144</v>
      </c>
      <c r="O139" s="88" t="s">
        <v>1329</v>
      </c>
      <c r="P139" s="79" t="s">
        <v>144</v>
      </c>
      <c r="Q139" s="79"/>
    </row>
    <row r="140" spans="1:17" ht="74.25" customHeight="1">
      <c r="A140" s="81" t="s">
        <v>1092</v>
      </c>
      <c r="B140" s="81" t="s">
        <v>963</v>
      </c>
      <c r="C140" s="81" t="s">
        <v>964</v>
      </c>
      <c r="D140" s="74" t="s">
        <v>961</v>
      </c>
      <c r="E140" s="101"/>
      <c r="F140" s="79">
        <v>876</v>
      </c>
      <c r="G140" s="79" t="s">
        <v>914</v>
      </c>
      <c r="H140" s="89" t="s">
        <v>188</v>
      </c>
      <c r="I140" s="84">
        <v>71100000</v>
      </c>
      <c r="J140" s="85" t="s">
        <v>865</v>
      </c>
      <c r="K140" s="86">
        <v>4913626.86</v>
      </c>
      <c r="L140" s="79" t="s">
        <v>888</v>
      </c>
      <c r="M140" s="79" t="s">
        <v>951</v>
      </c>
      <c r="N140" s="79" t="s">
        <v>144</v>
      </c>
      <c r="O140" s="88" t="s">
        <v>1329</v>
      </c>
      <c r="P140" s="79" t="s">
        <v>144</v>
      </c>
      <c r="Q140" s="79"/>
    </row>
    <row r="141" spans="1:17" ht="137.25" customHeight="1">
      <c r="A141" s="81" t="s">
        <v>1093</v>
      </c>
      <c r="B141" s="81" t="s">
        <v>868</v>
      </c>
      <c r="C141" s="81" t="s">
        <v>965</v>
      </c>
      <c r="D141" s="74" t="s">
        <v>962</v>
      </c>
      <c r="E141" s="101"/>
      <c r="F141" s="79">
        <v>876</v>
      </c>
      <c r="G141" s="79" t="s">
        <v>914</v>
      </c>
      <c r="H141" s="89" t="s">
        <v>188</v>
      </c>
      <c r="I141" s="84">
        <v>71100000</v>
      </c>
      <c r="J141" s="85" t="s">
        <v>865</v>
      </c>
      <c r="K141" s="86">
        <v>8063333.33</v>
      </c>
      <c r="L141" s="79" t="s">
        <v>888</v>
      </c>
      <c r="M141" s="79" t="s">
        <v>951</v>
      </c>
      <c r="N141" s="79" t="s">
        <v>144</v>
      </c>
      <c r="O141" s="88" t="s">
        <v>1329</v>
      </c>
      <c r="P141" s="79" t="s">
        <v>144</v>
      </c>
      <c r="Q141" s="79"/>
    </row>
    <row r="142" spans="1:17" ht="42" customHeight="1">
      <c r="A142" s="81" t="s">
        <v>1094</v>
      </c>
      <c r="B142" s="81" t="s">
        <v>966</v>
      </c>
      <c r="C142" s="81" t="s">
        <v>966</v>
      </c>
      <c r="D142" s="74" t="s">
        <v>968</v>
      </c>
      <c r="E142" s="101"/>
      <c r="F142" s="79">
        <v>876</v>
      </c>
      <c r="G142" s="79" t="s">
        <v>914</v>
      </c>
      <c r="H142" s="89" t="s">
        <v>188</v>
      </c>
      <c r="I142" s="84">
        <v>71131000</v>
      </c>
      <c r="J142" s="85" t="s">
        <v>1320</v>
      </c>
      <c r="K142" s="86">
        <v>1100000</v>
      </c>
      <c r="L142" s="79" t="s">
        <v>747</v>
      </c>
      <c r="M142" s="79" t="s">
        <v>951</v>
      </c>
      <c r="N142" s="79" t="s">
        <v>144</v>
      </c>
      <c r="O142" s="88" t="s">
        <v>1329</v>
      </c>
      <c r="P142" s="79" t="s">
        <v>144</v>
      </c>
      <c r="Q142" s="79"/>
    </row>
    <row r="143" spans="1:17" s="92" customFormat="1" ht="42" customHeight="1">
      <c r="A143" s="81" t="s">
        <v>1095</v>
      </c>
      <c r="B143" s="81" t="s">
        <v>1043</v>
      </c>
      <c r="C143" s="81" t="s">
        <v>1042</v>
      </c>
      <c r="D143" s="74" t="s">
        <v>1041</v>
      </c>
      <c r="E143" s="101"/>
      <c r="F143" s="79">
        <v>796</v>
      </c>
      <c r="G143" s="79" t="s">
        <v>157</v>
      </c>
      <c r="H143" s="89" t="s">
        <v>188</v>
      </c>
      <c r="I143" s="84">
        <v>71131000</v>
      </c>
      <c r="J143" s="85" t="s">
        <v>1320</v>
      </c>
      <c r="K143" s="86">
        <v>396000</v>
      </c>
      <c r="L143" s="81" t="s">
        <v>1009</v>
      </c>
      <c r="M143" s="79" t="s">
        <v>783</v>
      </c>
      <c r="N143" s="79" t="s">
        <v>176</v>
      </c>
      <c r="O143" s="88" t="s">
        <v>1329</v>
      </c>
      <c r="P143" s="79" t="s">
        <v>176</v>
      </c>
      <c r="Q143" s="79"/>
    </row>
    <row r="144" spans="1:17" s="92" customFormat="1" ht="42" customHeight="1">
      <c r="A144" s="81" t="s">
        <v>1096</v>
      </c>
      <c r="B144" s="81" t="s">
        <v>1045</v>
      </c>
      <c r="C144" s="81" t="s">
        <v>1044</v>
      </c>
      <c r="D144" s="74" t="s">
        <v>1046</v>
      </c>
      <c r="E144" s="101"/>
      <c r="F144" s="79">
        <v>796</v>
      </c>
      <c r="G144" s="79" t="s">
        <v>157</v>
      </c>
      <c r="H144" s="89" t="s">
        <v>188</v>
      </c>
      <c r="I144" s="84">
        <v>71131000</v>
      </c>
      <c r="J144" s="85" t="s">
        <v>1320</v>
      </c>
      <c r="K144" s="86">
        <v>544500</v>
      </c>
      <c r="L144" s="81" t="s">
        <v>1009</v>
      </c>
      <c r="M144" s="79" t="s">
        <v>783</v>
      </c>
      <c r="N144" s="79" t="s">
        <v>176</v>
      </c>
      <c r="O144" s="88" t="s">
        <v>1329</v>
      </c>
      <c r="P144" s="79" t="s">
        <v>176</v>
      </c>
      <c r="Q144" s="79"/>
    </row>
    <row r="145" spans="1:17" s="92" customFormat="1" ht="42" customHeight="1">
      <c r="A145" s="81" t="s">
        <v>1097</v>
      </c>
      <c r="B145" s="81" t="s">
        <v>1047</v>
      </c>
      <c r="C145" s="81" t="s">
        <v>1048</v>
      </c>
      <c r="D145" s="74" t="s">
        <v>1049</v>
      </c>
      <c r="E145" s="101"/>
      <c r="F145" s="79">
        <v>796</v>
      </c>
      <c r="G145" s="79" t="s">
        <v>157</v>
      </c>
      <c r="H145" s="89" t="s">
        <v>188</v>
      </c>
      <c r="I145" s="84">
        <v>71131000</v>
      </c>
      <c r="J145" s="85" t="s">
        <v>1320</v>
      </c>
      <c r="K145" s="86">
        <v>945000</v>
      </c>
      <c r="L145" s="81" t="s">
        <v>1009</v>
      </c>
      <c r="M145" s="79" t="s">
        <v>783</v>
      </c>
      <c r="N145" s="79" t="s">
        <v>176</v>
      </c>
      <c r="O145" s="88" t="s">
        <v>1329</v>
      </c>
      <c r="P145" s="79" t="s">
        <v>176</v>
      </c>
      <c r="Q145" s="79"/>
    </row>
    <row r="146" spans="1:17" s="92" customFormat="1" ht="119.25" customHeight="1">
      <c r="A146" s="81" t="s">
        <v>1098</v>
      </c>
      <c r="B146" s="113" t="s">
        <v>572</v>
      </c>
      <c r="C146" s="113" t="s">
        <v>870</v>
      </c>
      <c r="D146" s="74" t="s">
        <v>1050</v>
      </c>
      <c r="E146" s="101"/>
      <c r="F146" s="79">
        <v>876</v>
      </c>
      <c r="G146" s="79" t="s">
        <v>914</v>
      </c>
      <c r="H146" s="89" t="s">
        <v>188</v>
      </c>
      <c r="I146" s="84">
        <v>71119000</v>
      </c>
      <c r="J146" s="85" t="s">
        <v>960</v>
      </c>
      <c r="K146" s="86">
        <v>184831</v>
      </c>
      <c r="L146" s="81" t="s">
        <v>1009</v>
      </c>
      <c r="M146" s="79" t="s">
        <v>783</v>
      </c>
      <c r="N146" s="79" t="s">
        <v>144</v>
      </c>
      <c r="O146" s="88" t="s">
        <v>723</v>
      </c>
      <c r="P146" s="79" t="s">
        <v>144</v>
      </c>
      <c r="Q146" s="79"/>
    </row>
    <row r="147" spans="1:17" s="92" customFormat="1" ht="42" customHeight="1">
      <c r="A147" s="81" t="s">
        <v>1099</v>
      </c>
      <c r="B147" s="81" t="s">
        <v>1053</v>
      </c>
      <c r="C147" s="81" t="s">
        <v>1052</v>
      </c>
      <c r="D147" s="74" t="s">
        <v>1051</v>
      </c>
      <c r="E147" s="101"/>
      <c r="F147" s="79">
        <v>796</v>
      </c>
      <c r="G147" s="79" t="s">
        <v>157</v>
      </c>
      <c r="H147" s="89" t="s">
        <v>165</v>
      </c>
      <c r="I147" s="84">
        <v>71112000</v>
      </c>
      <c r="J147" s="85" t="s">
        <v>1326</v>
      </c>
      <c r="K147" s="86">
        <v>1493800</v>
      </c>
      <c r="L147" s="81" t="s">
        <v>1009</v>
      </c>
      <c r="M147" s="79" t="s">
        <v>806</v>
      </c>
      <c r="N147" s="79" t="s">
        <v>176</v>
      </c>
      <c r="O147" s="88" t="s">
        <v>1329</v>
      </c>
      <c r="P147" s="79" t="s">
        <v>176</v>
      </c>
      <c r="Q147" s="79"/>
    </row>
    <row r="148" spans="1:17" s="92" customFormat="1" ht="42" customHeight="1">
      <c r="A148" s="81" t="s">
        <v>1100</v>
      </c>
      <c r="B148" s="81" t="s">
        <v>1055</v>
      </c>
      <c r="C148" s="81" t="s">
        <v>1056</v>
      </c>
      <c r="D148" s="74" t="s">
        <v>1054</v>
      </c>
      <c r="E148" s="101"/>
      <c r="F148" s="79">
        <v>796</v>
      </c>
      <c r="G148" s="79" t="s">
        <v>157</v>
      </c>
      <c r="H148" s="89" t="s">
        <v>494</v>
      </c>
      <c r="I148" s="84">
        <v>71131000</v>
      </c>
      <c r="J148" s="85" t="s">
        <v>1320</v>
      </c>
      <c r="K148" s="86">
        <v>4515000</v>
      </c>
      <c r="L148" s="81" t="s">
        <v>1009</v>
      </c>
      <c r="M148" s="79" t="s">
        <v>783</v>
      </c>
      <c r="N148" s="79" t="s">
        <v>144</v>
      </c>
      <c r="O148" s="88" t="s">
        <v>1329</v>
      </c>
      <c r="P148" s="79" t="s">
        <v>176</v>
      </c>
      <c r="Q148" s="79"/>
    </row>
    <row r="149" spans="1:17" s="92" customFormat="1" ht="80.25" customHeight="1">
      <c r="A149" s="81" t="s">
        <v>1101</v>
      </c>
      <c r="B149" s="81" t="s">
        <v>1057</v>
      </c>
      <c r="C149" s="81" t="s">
        <v>1036</v>
      </c>
      <c r="D149" s="74" t="s">
        <v>1133</v>
      </c>
      <c r="E149" s="101"/>
      <c r="F149" s="79">
        <v>876</v>
      </c>
      <c r="G149" s="79" t="s">
        <v>914</v>
      </c>
      <c r="H149" s="89" t="s">
        <v>188</v>
      </c>
      <c r="I149" s="84">
        <v>71112000</v>
      </c>
      <c r="J149" s="85" t="s">
        <v>1326</v>
      </c>
      <c r="K149" s="86">
        <v>3990597</v>
      </c>
      <c r="L149" s="81" t="s">
        <v>1009</v>
      </c>
      <c r="M149" s="79" t="s">
        <v>829</v>
      </c>
      <c r="N149" s="79" t="s">
        <v>176</v>
      </c>
      <c r="O149" s="88" t="s">
        <v>1329</v>
      </c>
      <c r="P149" s="79" t="s">
        <v>176</v>
      </c>
      <c r="Q149" s="79"/>
    </row>
    <row r="150" spans="1:17" s="92" customFormat="1" ht="113.25" customHeight="1">
      <c r="A150" s="81" t="s">
        <v>1102</v>
      </c>
      <c r="B150" s="81" t="s">
        <v>318</v>
      </c>
      <c r="C150" s="81" t="s">
        <v>1058</v>
      </c>
      <c r="D150" s="74" t="s">
        <v>1150</v>
      </c>
      <c r="E150" s="101"/>
      <c r="F150" s="79">
        <v>876</v>
      </c>
      <c r="G150" s="79" t="s">
        <v>914</v>
      </c>
      <c r="H150" s="89" t="s">
        <v>188</v>
      </c>
      <c r="I150" s="84">
        <v>71129000</v>
      </c>
      <c r="J150" s="85" t="s">
        <v>1151</v>
      </c>
      <c r="K150" s="86">
        <v>2974500</v>
      </c>
      <c r="L150" s="81" t="s">
        <v>806</v>
      </c>
      <c r="M150" s="79" t="s">
        <v>947</v>
      </c>
      <c r="N150" s="79" t="s">
        <v>176</v>
      </c>
      <c r="O150" s="88" t="s">
        <v>992</v>
      </c>
      <c r="P150" s="79" t="s">
        <v>144</v>
      </c>
      <c r="Q150" s="79"/>
    </row>
    <row r="151" spans="1:17" s="92" customFormat="1" ht="162.75" customHeight="1">
      <c r="A151" s="81" t="s">
        <v>1103</v>
      </c>
      <c r="B151" s="81" t="s">
        <v>1057</v>
      </c>
      <c r="C151" s="81" t="s">
        <v>1036</v>
      </c>
      <c r="D151" s="74" t="s">
        <v>1505</v>
      </c>
      <c r="E151" s="79" t="s">
        <v>1152</v>
      </c>
      <c r="F151" s="79">
        <v>876</v>
      </c>
      <c r="G151" s="79" t="s">
        <v>914</v>
      </c>
      <c r="H151" s="89" t="s">
        <v>188</v>
      </c>
      <c r="I151" s="84">
        <v>71119000000</v>
      </c>
      <c r="J151" s="85" t="s">
        <v>1153</v>
      </c>
      <c r="K151" s="86">
        <v>965759.77</v>
      </c>
      <c r="L151" s="81" t="s">
        <v>806</v>
      </c>
      <c r="M151" s="79" t="s">
        <v>806</v>
      </c>
      <c r="N151" s="79" t="s">
        <v>144</v>
      </c>
      <c r="O151" s="88" t="s">
        <v>723</v>
      </c>
      <c r="P151" s="79" t="s">
        <v>144</v>
      </c>
      <c r="Q151" s="79"/>
    </row>
    <row r="152" spans="1:17" s="92" customFormat="1" ht="118.5" customHeight="1">
      <c r="A152" s="81" t="s">
        <v>1104</v>
      </c>
      <c r="B152" s="81" t="s">
        <v>572</v>
      </c>
      <c r="C152" s="81" t="s">
        <v>870</v>
      </c>
      <c r="D152" s="74" t="s">
        <v>1154</v>
      </c>
      <c r="E152" s="79" t="s">
        <v>1155</v>
      </c>
      <c r="F152" s="79">
        <v>876</v>
      </c>
      <c r="G152" s="79" t="s">
        <v>914</v>
      </c>
      <c r="H152" s="79">
        <v>1</v>
      </c>
      <c r="I152" s="84">
        <v>71112000</v>
      </c>
      <c r="J152" s="85" t="s">
        <v>1326</v>
      </c>
      <c r="K152" s="121">
        <v>269964.47</v>
      </c>
      <c r="L152" s="79" t="s">
        <v>829</v>
      </c>
      <c r="M152" s="79" t="s">
        <v>806</v>
      </c>
      <c r="N152" s="79" t="s">
        <v>144</v>
      </c>
      <c r="O152" s="80" t="s">
        <v>723</v>
      </c>
      <c r="P152" s="79" t="s">
        <v>144</v>
      </c>
      <c r="Q152" s="79"/>
    </row>
    <row r="153" spans="1:17" s="141" customFormat="1" ht="177" customHeight="1">
      <c r="A153" s="81" t="s">
        <v>1105</v>
      </c>
      <c r="B153" s="81" t="s">
        <v>1118</v>
      </c>
      <c r="C153" s="81" t="s">
        <v>1157</v>
      </c>
      <c r="D153" s="98" t="s">
        <v>1156</v>
      </c>
      <c r="E153" s="81" t="s">
        <v>1158</v>
      </c>
      <c r="F153" s="81" t="s">
        <v>1148</v>
      </c>
      <c r="G153" s="81" t="s">
        <v>157</v>
      </c>
      <c r="H153" s="81" t="s">
        <v>1159</v>
      </c>
      <c r="I153" s="84">
        <v>71131000</v>
      </c>
      <c r="J153" s="85" t="s">
        <v>1320</v>
      </c>
      <c r="K153" s="96">
        <v>196000</v>
      </c>
      <c r="L153" s="79" t="s">
        <v>829</v>
      </c>
      <c r="M153" s="81" t="s">
        <v>986</v>
      </c>
      <c r="N153" s="79" t="s">
        <v>176</v>
      </c>
      <c r="O153" s="80" t="s">
        <v>1329</v>
      </c>
      <c r="P153" s="79" t="s">
        <v>176</v>
      </c>
      <c r="Q153" s="79"/>
    </row>
    <row r="154" spans="1:17" s="141" customFormat="1" ht="80.25" customHeight="1">
      <c r="A154" s="81" t="s">
        <v>1106</v>
      </c>
      <c r="B154" s="81" t="s">
        <v>572</v>
      </c>
      <c r="C154" s="81" t="s">
        <v>870</v>
      </c>
      <c r="D154" s="98" t="s">
        <v>1160</v>
      </c>
      <c r="E154" s="79" t="s">
        <v>1155</v>
      </c>
      <c r="F154" s="79">
        <v>876</v>
      </c>
      <c r="G154" s="79" t="s">
        <v>914</v>
      </c>
      <c r="H154" s="79">
        <v>1</v>
      </c>
      <c r="I154" s="84">
        <v>71131000</v>
      </c>
      <c r="J154" s="85" t="s">
        <v>1320</v>
      </c>
      <c r="K154" s="96">
        <v>2480062</v>
      </c>
      <c r="L154" s="79" t="s">
        <v>829</v>
      </c>
      <c r="M154" s="79" t="s">
        <v>806</v>
      </c>
      <c r="N154" s="79" t="s">
        <v>176</v>
      </c>
      <c r="O154" s="80" t="s">
        <v>1329</v>
      </c>
      <c r="P154" s="79" t="s">
        <v>176</v>
      </c>
      <c r="Q154" s="79"/>
    </row>
    <row r="155" spans="1:17" s="141" customFormat="1" ht="65.25" customHeight="1">
      <c r="A155" s="81" t="s">
        <v>1107</v>
      </c>
      <c r="B155" s="79" t="s">
        <v>581</v>
      </c>
      <c r="C155" s="79" t="s">
        <v>582</v>
      </c>
      <c r="D155" s="98" t="s">
        <v>791</v>
      </c>
      <c r="E155" s="79" t="s">
        <v>1190</v>
      </c>
      <c r="F155" s="79">
        <v>876</v>
      </c>
      <c r="G155" s="79" t="s">
        <v>914</v>
      </c>
      <c r="H155" s="79">
        <v>1</v>
      </c>
      <c r="I155" s="84">
        <v>71100000</v>
      </c>
      <c r="J155" s="85" t="s">
        <v>1191</v>
      </c>
      <c r="K155" s="96">
        <v>1552478.51</v>
      </c>
      <c r="L155" s="79" t="s">
        <v>783</v>
      </c>
      <c r="M155" s="79" t="s">
        <v>1192</v>
      </c>
      <c r="N155" s="79" t="s">
        <v>144</v>
      </c>
      <c r="O155" s="80" t="s">
        <v>723</v>
      </c>
      <c r="P155" s="79" t="s">
        <v>144</v>
      </c>
      <c r="Q155" s="79"/>
    </row>
    <row r="156" spans="1:17" ht="18" customHeight="1">
      <c r="A156" s="236" t="s">
        <v>709</v>
      </c>
      <c r="B156" s="237"/>
      <c r="C156" s="237"/>
      <c r="D156" s="237"/>
      <c r="E156" s="237"/>
      <c r="F156" s="237"/>
      <c r="G156" s="237"/>
      <c r="H156" s="237"/>
      <c r="I156" s="237"/>
      <c r="J156" s="237"/>
      <c r="K156" s="137">
        <f>SUM(K128:K155)</f>
        <v>40795786.82</v>
      </c>
      <c r="L156" s="102"/>
      <c r="M156" s="102"/>
      <c r="N156" s="102"/>
      <c r="O156" s="102"/>
      <c r="P156" s="102"/>
      <c r="Q156" s="103"/>
    </row>
    <row r="157" spans="1:17" ht="18" customHeight="1">
      <c r="A157" s="245" t="s">
        <v>1128</v>
      </c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7"/>
      <c r="Q157" s="103"/>
    </row>
    <row r="158" spans="1:17" s="92" customFormat="1" ht="77.25" customHeight="1">
      <c r="A158" s="81" t="s">
        <v>927</v>
      </c>
      <c r="B158" s="81" t="s">
        <v>835</v>
      </c>
      <c r="C158" s="81" t="s">
        <v>1122</v>
      </c>
      <c r="D158" s="74" t="s">
        <v>1123</v>
      </c>
      <c r="E158" s="128"/>
      <c r="F158" s="79">
        <v>839</v>
      </c>
      <c r="G158" s="82" t="s">
        <v>413</v>
      </c>
      <c r="H158" s="89" t="s">
        <v>188</v>
      </c>
      <c r="I158" s="84">
        <v>71131000</v>
      </c>
      <c r="J158" s="85" t="s">
        <v>1320</v>
      </c>
      <c r="K158" s="86">
        <v>375000</v>
      </c>
      <c r="L158" s="79" t="s">
        <v>806</v>
      </c>
      <c r="M158" s="79" t="s">
        <v>806</v>
      </c>
      <c r="N158" s="134" t="s">
        <v>144</v>
      </c>
      <c r="O158" s="88" t="s">
        <v>723</v>
      </c>
      <c r="P158" s="79" t="s">
        <v>144</v>
      </c>
      <c r="Q158" s="142"/>
    </row>
    <row r="159" spans="1:17" s="92" customFormat="1" ht="60.75" customHeight="1">
      <c r="A159" s="81" t="s">
        <v>928</v>
      </c>
      <c r="B159" s="81" t="s">
        <v>835</v>
      </c>
      <c r="C159" s="81" t="s">
        <v>1122</v>
      </c>
      <c r="D159" s="74" t="s">
        <v>1124</v>
      </c>
      <c r="E159" s="128"/>
      <c r="F159" s="79">
        <v>839</v>
      </c>
      <c r="G159" s="82" t="s">
        <v>413</v>
      </c>
      <c r="H159" s="89" t="s">
        <v>188</v>
      </c>
      <c r="I159" s="84">
        <v>71131000</v>
      </c>
      <c r="J159" s="85" t="s">
        <v>1320</v>
      </c>
      <c r="K159" s="86">
        <v>300000</v>
      </c>
      <c r="L159" s="79" t="s">
        <v>806</v>
      </c>
      <c r="M159" s="79" t="s">
        <v>806</v>
      </c>
      <c r="N159" s="134" t="s">
        <v>144</v>
      </c>
      <c r="O159" s="88" t="s">
        <v>723</v>
      </c>
      <c r="P159" s="79" t="s">
        <v>144</v>
      </c>
      <c r="Q159" s="142"/>
    </row>
    <row r="160" spans="1:17" s="92" customFormat="1" ht="69.75" customHeight="1">
      <c r="A160" s="81" t="s">
        <v>1129</v>
      </c>
      <c r="B160" s="81" t="s">
        <v>1125</v>
      </c>
      <c r="C160" s="81" t="s">
        <v>1126</v>
      </c>
      <c r="D160" s="74" t="s">
        <v>1127</v>
      </c>
      <c r="E160" s="128"/>
      <c r="F160" s="79">
        <v>839</v>
      </c>
      <c r="G160" s="82" t="s">
        <v>413</v>
      </c>
      <c r="H160" s="89" t="s">
        <v>188</v>
      </c>
      <c r="I160" s="84">
        <v>71131000</v>
      </c>
      <c r="J160" s="85" t="s">
        <v>1320</v>
      </c>
      <c r="K160" s="86">
        <v>400000</v>
      </c>
      <c r="L160" s="79" t="s">
        <v>806</v>
      </c>
      <c r="M160" s="79" t="s">
        <v>806</v>
      </c>
      <c r="N160" s="134" t="s">
        <v>144</v>
      </c>
      <c r="O160" s="88" t="s">
        <v>1329</v>
      </c>
      <c r="P160" s="79" t="s">
        <v>144</v>
      </c>
      <c r="Q160" s="142"/>
    </row>
    <row r="161" spans="1:17" ht="18" customHeight="1">
      <c r="A161" s="236" t="s">
        <v>709</v>
      </c>
      <c r="B161" s="248"/>
      <c r="C161" s="248"/>
      <c r="D161" s="248"/>
      <c r="E161" s="248"/>
      <c r="F161" s="248"/>
      <c r="G161" s="248"/>
      <c r="H161" s="248"/>
      <c r="I161" s="248"/>
      <c r="J161" s="249"/>
      <c r="K161" s="129">
        <f>SUM(K158:K160)</f>
        <v>1075000</v>
      </c>
      <c r="L161" s="90"/>
      <c r="M161" s="90"/>
      <c r="N161" s="90"/>
      <c r="O161" s="90"/>
      <c r="P161" s="91"/>
      <c r="Q161" s="103"/>
    </row>
    <row r="162" spans="1:17" ht="24.75" customHeight="1">
      <c r="A162" s="238" t="s">
        <v>1130</v>
      </c>
      <c r="B162" s="239"/>
      <c r="C162" s="239"/>
      <c r="D162" s="239"/>
      <c r="E162" s="239"/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40"/>
    </row>
    <row r="163" spans="1:17" ht="70.5" customHeight="1">
      <c r="A163" s="81" t="s">
        <v>1131</v>
      </c>
      <c r="B163" s="81" t="s">
        <v>971</v>
      </c>
      <c r="C163" s="81" t="s">
        <v>970</v>
      </c>
      <c r="D163" s="74" t="s">
        <v>969</v>
      </c>
      <c r="E163" s="101"/>
      <c r="F163" s="79">
        <v>876</v>
      </c>
      <c r="G163" s="79" t="s">
        <v>914</v>
      </c>
      <c r="H163" s="89" t="s">
        <v>188</v>
      </c>
      <c r="I163" s="84">
        <v>71129000011</v>
      </c>
      <c r="J163" s="85" t="s">
        <v>227</v>
      </c>
      <c r="K163" s="86">
        <v>425208.33</v>
      </c>
      <c r="L163" s="79" t="s">
        <v>888</v>
      </c>
      <c r="M163" s="79" t="s">
        <v>951</v>
      </c>
      <c r="N163" s="79" t="s">
        <v>144</v>
      </c>
      <c r="O163" s="88" t="s">
        <v>1329</v>
      </c>
      <c r="P163" s="79" t="s">
        <v>144</v>
      </c>
      <c r="Q163" s="79"/>
    </row>
    <row r="164" spans="1:17" s="99" customFormat="1" ht="66" customHeight="1">
      <c r="A164" s="94" t="s">
        <v>1132</v>
      </c>
      <c r="B164" s="94" t="s">
        <v>978</v>
      </c>
      <c r="C164" s="94" t="s">
        <v>979</v>
      </c>
      <c r="D164" s="74" t="s">
        <v>975</v>
      </c>
      <c r="E164" s="94"/>
      <c r="F164" s="94" t="s">
        <v>981</v>
      </c>
      <c r="G164" s="94" t="s">
        <v>977</v>
      </c>
      <c r="H164" s="94" t="s">
        <v>976</v>
      </c>
      <c r="I164" s="84">
        <v>71131000</v>
      </c>
      <c r="J164" s="85" t="s">
        <v>1320</v>
      </c>
      <c r="K164" s="86">
        <v>8266666.66</v>
      </c>
      <c r="L164" s="94" t="s">
        <v>888</v>
      </c>
      <c r="M164" s="94" t="s">
        <v>783</v>
      </c>
      <c r="N164" s="94" t="s">
        <v>144</v>
      </c>
      <c r="O164" s="88" t="s">
        <v>1329</v>
      </c>
      <c r="P164" s="94" t="s">
        <v>144</v>
      </c>
      <c r="Q164" s="94"/>
    </row>
    <row r="165" spans="1:17" s="127" customFormat="1" ht="73.5" customHeight="1">
      <c r="A165" s="81" t="s">
        <v>1143</v>
      </c>
      <c r="B165" s="81" t="s">
        <v>1145</v>
      </c>
      <c r="C165" s="81" t="s">
        <v>1144</v>
      </c>
      <c r="D165" s="74" t="s">
        <v>1146</v>
      </c>
      <c r="E165" s="81" t="s">
        <v>1147</v>
      </c>
      <c r="F165" s="81" t="s">
        <v>1148</v>
      </c>
      <c r="G165" s="81" t="s">
        <v>157</v>
      </c>
      <c r="H165" s="81" t="s">
        <v>1149</v>
      </c>
      <c r="I165" s="84">
        <v>71131000</v>
      </c>
      <c r="J165" s="85" t="s">
        <v>1320</v>
      </c>
      <c r="K165" s="86">
        <v>953920</v>
      </c>
      <c r="L165" s="81" t="s">
        <v>829</v>
      </c>
      <c r="M165" s="81" t="s">
        <v>1193</v>
      </c>
      <c r="N165" s="81" t="s">
        <v>144</v>
      </c>
      <c r="O165" s="88" t="s">
        <v>992</v>
      </c>
      <c r="P165" s="81" t="s">
        <v>144</v>
      </c>
      <c r="Q165" s="81"/>
    </row>
    <row r="166" spans="1:17" ht="31.5" customHeight="1">
      <c r="A166" s="236" t="s">
        <v>709</v>
      </c>
      <c r="B166" s="241"/>
      <c r="C166" s="241"/>
      <c r="D166" s="241"/>
      <c r="E166" s="241"/>
      <c r="F166" s="241"/>
      <c r="G166" s="241"/>
      <c r="H166" s="241"/>
      <c r="I166" s="241"/>
      <c r="J166" s="242"/>
      <c r="K166" s="138">
        <f>SUM(K163:K165)</f>
        <v>9645794.99</v>
      </c>
      <c r="L166" s="90"/>
      <c r="M166" s="90"/>
      <c r="N166" s="90"/>
      <c r="O166" s="90"/>
      <c r="P166" s="90"/>
      <c r="Q166" s="91"/>
    </row>
    <row r="167" spans="1:17" ht="25.5" customHeight="1">
      <c r="A167" s="251" t="s">
        <v>1346</v>
      </c>
      <c r="B167" s="252"/>
      <c r="C167" s="252"/>
      <c r="D167" s="252"/>
      <c r="E167" s="252"/>
      <c r="F167" s="252"/>
      <c r="G167" s="252"/>
      <c r="H167" s="252"/>
      <c r="I167" s="252"/>
      <c r="J167" s="253"/>
      <c r="K167" s="254">
        <f>K166+K161+K156+K126+K122+K114+K94+K86+K82+K73+K69</f>
        <v>906181444.4200001</v>
      </c>
      <c r="L167" s="252"/>
      <c r="M167" s="252"/>
      <c r="N167" s="252"/>
      <c r="O167" s="252"/>
      <c r="P167" s="252"/>
      <c r="Q167" s="253"/>
    </row>
    <row r="168" spans="1:17" s="92" customFormat="1" ht="25.5" customHeight="1">
      <c r="A168" s="104"/>
      <c r="B168" s="105"/>
      <c r="C168" s="105"/>
      <c r="D168" s="105"/>
      <c r="E168" s="105"/>
      <c r="F168" s="105"/>
      <c r="G168" s="105"/>
      <c r="H168" s="105"/>
      <c r="I168" s="105"/>
      <c r="J168" s="105"/>
      <c r="K168" s="106"/>
      <c r="L168" s="105"/>
      <c r="M168" s="105"/>
      <c r="N168" s="105"/>
      <c r="O168" s="105"/>
      <c r="P168" s="105"/>
      <c r="Q168" s="105"/>
    </row>
    <row r="170" spans="1:17" ht="17.25" customHeight="1">
      <c r="A170" s="217" t="s">
        <v>1111</v>
      </c>
      <c r="B170" s="218"/>
      <c r="C170" s="218"/>
      <c r="D170" s="218"/>
      <c r="E170" s="218"/>
      <c r="F170" s="218"/>
      <c r="G170" s="105"/>
      <c r="H170" s="105"/>
      <c r="I170" s="243" t="s">
        <v>987</v>
      </c>
      <c r="J170" s="244"/>
      <c r="K170" s="244"/>
      <c r="L170" s="105"/>
      <c r="M170" s="217" t="s">
        <v>1020</v>
      </c>
      <c r="N170" s="217"/>
      <c r="O170" s="220"/>
      <c r="P170" s="220"/>
      <c r="Q170" s="220"/>
    </row>
    <row r="171" spans="1:17" s="92" customFormat="1" ht="29.25" customHeight="1">
      <c r="A171" s="218"/>
      <c r="B171" s="218"/>
      <c r="C171" s="218"/>
      <c r="D171" s="218"/>
      <c r="E171" s="218"/>
      <c r="F171" s="218"/>
      <c r="G171" s="105"/>
      <c r="H171" s="105"/>
      <c r="I171" s="244"/>
      <c r="J171" s="244"/>
      <c r="K171" s="244"/>
      <c r="L171" s="105"/>
      <c r="M171" s="220"/>
      <c r="N171" s="220"/>
      <c r="O171" s="220"/>
      <c r="P171" s="220"/>
      <c r="Q171" s="220"/>
    </row>
    <row r="172" spans="6:17" s="92" customFormat="1" ht="17.25" customHeight="1">
      <c r="F172" s="107"/>
      <c r="G172" s="107"/>
      <c r="H172" s="108"/>
      <c r="I172" s="108"/>
      <c r="J172" s="109"/>
      <c r="K172" s="77"/>
      <c r="L172" s="76"/>
      <c r="M172" s="76"/>
      <c r="N172" s="76"/>
      <c r="O172" s="76"/>
      <c r="P172" s="76"/>
      <c r="Q172" s="76"/>
    </row>
    <row r="173" spans="6:17" s="92" customFormat="1" ht="27" customHeight="1">
      <c r="F173" s="107"/>
      <c r="G173" s="107"/>
      <c r="H173" s="77"/>
      <c r="I173" s="77"/>
      <c r="J173" s="77"/>
      <c r="K173" s="77"/>
      <c r="L173" s="76"/>
      <c r="M173" s="76"/>
      <c r="N173" s="76"/>
      <c r="O173" s="76"/>
      <c r="P173" s="255" t="s">
        <v>1508</v>
      </c>
      <c r="Q173" s="255"/>
    </row>
    <row r="174" spans="1:11" ht="15">
      <c r="A174" s="250" t="s">
        <v>1189</v>
      </c>
      <c r="B174" s="250"/>
      <c r="C174" s="250"/>
      <c r="D174" s="250"/>
      <c r="E174" s="250"/>
      <c r="F174" s="107"/>
      <c r="G174" s="107"/>
      <c r="H174" s="77"/>
      <c r="I174" s="77"/>
      <c r="J174" s="77"/>
      <c r="K174" s="77"/>
    </row>
    <row r="175" spans="1:11" ht="33.75" customHeight="1">
      <c r="A175" s="250"/>
      <c r="B175" s="250"/>
      <c r="C175" s="250"/>
      <c r="D175" s="250"/>
      <c r="E175" s="250"/>
      <c r="F175" s="107"/>
      <c r="G175" s="107"/>
      <c r="H175" s="108"/>
      <c r="I175" s="108"/>
      <c r="J175" s="110"/>
      <c r="K175" s="108"/>
    </row>
    <row r="176" spans="5:11" ht="12.75" customHeight="1">
      <c r="E176" s="107"/>
      <c r="F176" s="107"/>
      <c r="G176" s="107"/>
      <c r="H176" s="108"/>
      <c r="I176" s="108"/>
      <c r="J176" s="110"/>
      <c r="K176" s="108"/>
    </row>
    <row r="177" spans="5:11" ht="12.75" customHeight="1">
      <c r="E177" s="111"/>
      <c r="F177" s="111"/>
      <c r="G177" s="111"/>
      <c r="H177" s="108"/>
      <c r="I177" s="108"/>
      <c r="J177" s="109"/>
      <c r="K177" s="77"/>
    </row>
    <row r="178" spans="5:11" ht="12.75" customHeight="1">
      <c r="E178" s="111"/>
      <c r="F178" s="111"/>
      <c r="G178" s="111"/>
      <c r="H178" s="77"/>
      <c r="I178" s="77"/>
      <c r="J178" s="77"/>
      <c r="K178" s="77"/>
    </row>
    <row r="179" spans="5:11" ht="12.75" customHeight="1">
      <c r="E179" s="111"/>
      <c r="F179" s="111"/>
      <c r="G179" s="111"/>
      <c r="H179" s="108"/>
      <c r="I179" s="108"/>
      <c r="J179" s="108"/>
      <c r="K179" s="108"/>
    </row>
    <row r="180" ht="12.75" customHeight="1"/>
    <row r="181" ht="12.75" customHeight="1"/>
  </sheetData>
  <sheetProtection/>
  <mergeCells count="60">
    <mergeCell ref="A127:Q127"/>
    <mergeCell ref="A126:J126"/>
    <mergeCell ref="A115:Q115"/>
    <mergeCell ref="A123:Q123"/>
    <mergeCell ref="A86:J86"/>
    <mergeCell ref="A87:Q87"/>
    <mergeCell ref="A122:J122"/>
    <mergeCell ref="A95:Q95"/>
    <mergeCell ref="A114:J114"/>
    <mergeCell ref="A94:J94"/>
    <mergeCell ref="A74:Q74"/>
    <mergeCell ref="A19:Q19"/>
    <mergeCell ref="A20:Q20"/>
    <mergeCell ref="A69:J69"/>
    <mergeCell ref="A70:Q70"/>
    <mergeCell ref="A73:J73"/>
    <mergeCell ref="A82:J82"/>
    <mergeCell ref="A83:Q83"/>
    <mergeCell ref="O15:O17"/>
    <mergeCell ref="P15:P16"/>
    <mergeCell ref="Q15:Q17"/>
    <mergeCell ref="D16:D17"/>
    <mergeCell ref="E16:E17"/>
    <mergeCell ref="F16:G16"/>
    <mergeCell ref="H16:H17"/>
    <mergeCell ref="I16:J16"/>
    <mergeCell ref="E11:Q11"/>
    <mergeCell ref="K16:K17"/>
    <mergeCell ref="L16:M16"/>
    <mergeCell ref="A15:A17"/>
    <mergeCell ref="B15:B17"/>
    <mergeCell ref="C15:C17"/>
    <mergeCell ref="D15:M15"/>
    <mergeCell ref="E8:Q8"/>
    <mergeCell ref="A12:D12"/>
    <mergeCell ref="E12:Q12"/>
    <mergeCell ref="A13:D13"/>
    <mergeCell ref="E13:Q13"/>
    <mergeCell ref="A9:D9"/>
    <mergeCell ref="E9:Q9"/>
    <mergeCell ref="A10:D10"/>
    <mergeCell ref="E10:Q10"/>
    <mergeCell ref="A11:D11"/>
    <mergeCell ref="A174:E175"/>
    <mergeCell ref="A167:J167"/>
    <mergeCell ref="K167:Q167"/>
    <mergeCell ref="A170:F171"/>
    <mergeCell ref="P173:Q173"/>
    <mergeCell ref="A1:Q4"/>
    <mergeCell ref="A5:Q5"/>
    <mergeCell ref="A7:D7"/>
    <mergeCell ref="E7:Q7"/>
    <mergeCell ref="A8:D8"/>
    <mergeCell ref="A156:J156"/>
    <mergeCell ref="A162:Q162"/>
    <mergeCell ref="A166:J166"/>
    <mergeCell ref="I170:K171"/>
    <mergeCell ref="M170:Q171"/>
    <mergeCell ref="A157:P157"/>
    <mergeCell ref="A161:J161"/>
  </mergeCells>
  <hyperlinks>
    <hyperlink ref="E10" r:id="rId1" display="office@ugra-energo.ru"/>
  </hyperlinks>
  <printOptions/>
  <pageMargins left="0.7086614173228347" right="0.7086614173228347" top="0.7480314960629921" bottom="0.7480314960629921" header="0.31496062992125984" footer="0.31496062992125984"/>
  <pageSetup fitToHeight="9999" fitToWidth="1" horizontalDpi="600" verticalDpi="600" orientation="landscape" paperSize="9" scale="37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5"/>
  <sheetViews>
    <sheetView tabSelected="1" zoomScale="70" zoomScaleNormal="70" zoomScalePageLayoutView="0" workbookViewId="0" topLeftCell="A151">
      <selection activeCell="K145" sqref="K145"/>
    </sheetView>
  </sheetViews>
  <sheetFormatPr defaultColWidth="9.140625" defaultRowHeight="12.75"/>
  <cols>
    <col min="1" max="1" width="7.421875" style="76" customWidth="1"/>
    <col min="2" max="2" width="10.8515625" style="76" customWidth="1"/>
    <col min="3" max="3" width="13.140625" style="76" customWidth="1"/>
    <col min="4" max="4" width="28.00390625" style="76" customWidth="1"/>
    <col min="5" max="5" width="30.421875" style="76" customWidth="1"/>
    <col min="6" max="6" width="11.57421875" style="76" customWidth="1"/>
    <col min="7" max="7" width="13.7109375" style="76" customWidth="1"/>
    <col min="8" max="8" width="12.00390625" style="76" customWidth="1"/>
    <col min="9" max="9" width="18.7109375" style="76" customWidth="1"/>
    <col min="10" max="10" width="27.00390625" style="76" customWidth="1"/>
    <col min="11" max="11" width="25.8515625" style="76" customWidth="1"/>
    <col min="12" max="12" width="25.28125" style="76" customWidth="1"/>
    <col min="13" max="14" width="25.00390625" style="76" customWidth="1"/>
    <col min="15" max="15" width="18.7109375" style="76" customWidth="1"/>
    <col min="16" max="16" width="23.00390625" style="76" customWidth="1"/>
    <col min="17" max="17" width="24.00390625" style="76" customWidth="1"/>
    <col min="18" max="16384" width="9.140625" style="76" customWidth="1"/>
  </cols>
  <sheetData>
    <row r="1" spans="1:17" ht="12.7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</row>
    <row r="4" spans="1:17" ht="12.7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</row>
    <row r="5" spans="1:17" ht="32.25" customHeight="1">
      <c r="A5" s="303" t="s">
        <v>1693</v>
      </c>
      <c r="B5" s="303"/>
      <c r="C5" s="303"/>
      <c r="D5" s="303"/>
      <c r="E5" s="303"/>
      <c r="F5" s="303"/>
      <c r="G5" s="303"/>
      <c r="H5" s="303"/>
      <c r="I5" s="303"/>
      <c r="J5" s="304"/>
      <c r="K5" s="304"/>
      <c r="L5" s="304"/>
      <c r="M5" s="304"/>
      <c r="N5" s="304"/>
      <c r="O5" s="304"/>
      <c r="P5" s="304"/>
      <c r="Q5" s="304"/>
    </row>
    <row r="6" spans="12:17" ht="2.25" customHeight="1">
      <c r="L6" s="78"/>
      <c r="M6" s="78"/>
      <c r="N6" s="78"/>
      <c r="O6" s="78"/>
      <c r="P6" s="78"/>
      <c r="Q6" s="78"/>
    </row>
    <row r="7" spans="1:17" ht="15">
      <c r="A7" s="260" t="s">
        <v>1214</v>
      </c>
      <c r="B7" s="261"/>
      <c r="C7" s="261"/>
      <c r="D7" s="262"/>
      <c r="E7" s="260" t="s">
        <v>1108</v>
      </c>
      <c r="F7" s="261"/>
      <c r="G7" s="261"/>
      <c r="H7" s="261"/>
      <c r="I7" s="261"/>
      <c r="J7" s="263"/>
      <c r="K7" s="263"/>
      <c r="L7" s="263"/>
      <c r="M7" s="263"/>
      <c r="N7" s="263"/>
      <c r="O7" s="263"/>
      <c r="P7" s="263"/>
      <c r="Q7" s="264"/>
    </row>
    <row r="8" spans="1:17" ht="19.5" customHeight="1">
      <c r="A8" s="260" t="s">
        <v>1215</v>
      </c>
      <c r="B8" s="261"/>
      <c r="C8" s="261"/>
      <c r="D8" s="262"/>
      <c r="E8" s="260" t="s">
        <v>1222</v>
      </c>
      <c r="F8" s="261"/>
      <c r="G8" s="261"/>
      <c r="H8" s="261"/>
      <c r="I8" s="261"/>
      <c r="J8" s="263"/>
      <c r="K8" s="263"/>
      <c r="L8" s="263"/>
      <c r="M8" s="263"/>
      <c r="N8" s="263"/>
      <c r="O8" s="263"/>
      <c r="P8" s="263"/>
      <c r="Q8" s="264"/>
    </row>
    <row r="9" spans="1:17" ht="18.75" customHeight="1">
      <c r="A9" s="260" t="s">
        <v>1216</v>
      </c>
      <c r="B9" s="261"/>
      <c r="C9" s="261"/>
      <c r="D9" s="262"/>
      <c r="E9" s="260" t="s">
        <v>1223</v>
      </c>
      <c r="F9" s="261"/>
      <c r="G9" s="261"/>
      <c r="H9" s="261"/>
      <c r="I9" s="261"/>
      <c r="J9" s="263"/>
      <c r="K9" s="263"/>
      <c r="L9" s="263"/>
      <c r="M9" s="263"/>
      <c r="N9" s="263"/>
      <c r="O9" s="263"/>
      <c r="P9" s="263"/>
      <c r="Q9" s="264"/>
    </row>
    <row r="10" spans="1:17" s="143" customFormat="1" ht="20.25" customHeight="1">
      <c r="A10" s="260" t="s">
        <v>1217</v>
      </c>
      <c r="B10" s="261"/>
      <c r="C10" s="261"/>
      <c r="D10" s="262"/>
      <c r="E10" s="194" t="s">
        <v>1491</v>
      </c>
      <c r="F10" s="187"/>
      <c r="G10" s="187"/>
      <c r="H10" s="187"/>
      <c r="I10" s="187"/>
      <c r="J10" s="268"/>
      <c r="K10" s="268"/>
      <c r="L10" s="268"/>
      <c r="M10" s="268"/>
      <c r="N10" s="268"/>
      <c r="O10" s="268"/>
      <c r="P10" s="268"/>
      <c r="Q10" s="269"/>
    </row>
    <row r="11" spans="1:17" ht="18" customHeight="1">
      <c r="A11" s="260" t="s">
        <v>1218</v>
      </c>
      <c r="B11" s="261"/>
      <c r="C11" s="261"/>
      <c r="D11" s="262"/>
      <c r="E11" s="260">
        <v>8601029263</v>
      </c>
      <c r="F11" s="261"/>
      <c r="G11" s="261"/>
      <c r="H11" s="261"/>
      <c r="I11" s="261"/>
      <c r="J11" s="263"/>
      <c r="K11" s="263"/>
      <c r="L11" s="263"/>
      <c r="M11" s="263"/>
      <c r="N11" s="263"/>
      <c r="O11" s="263"/>
      <c r="P11" s="263"/>
      <c r="Q11" s="264"/>
    </row>
    <row r="12" spans="1:17" ht="17.25" customHeight="1">
      <c r="A12" s="260" t="s">
        <v>1219</v>
      </c>
      <c r="B12" s="261"/>
      <c r="C12" s="261"/>
      <c r="D12" s="262"/>
      <c r="E12" s="260">
        <v>860101001</v>
      </c>
      <c r="F12" s="261"/>
      <c r="G12" s="261"/>
      <c r="H12" s="261"/>
      <c r="I12" s="261"/>
      <c r="J12" s="265"/>
      <c r="K12" s="265"/>
      <c r="L12" s="265"/>
      <c r="M12" s="265"/>
      <c r="N12" s="265"/>
      <c r="O12" s="265"/>
      <c r="P12" s="265"/>
      <c r="Q12" s="266"/>
    </row>
    <row r="13" spans="1:17" ht="19.5" customHeight="1">
      <c r="A13" s="260" t="s">
        <v>1220</v>
      </c>
      <c r="B13" s="261"/>
      <c r="C13" s="261"/>
      <c r="D13" s="262"/>
      <c r="E13" s="267">
        <v>71131000000</v>
      </c>
      <c r="F13" s="261"/>
      <c r="G13" s="261"/>
      <c r="H13" s="261"/>
      <c r="I13" s="261"/>
      <c r="J13" s="265"/>
      <c r="K13" s="265"/>
      <c r="L13" s="265"/>
      <c r="M13" s="265"/>
      <c r="N13" s="265"/>
      <c r="O13" s="265"/>
      <c r="P13" s="265"/>
      <c r="Q13" s="266"/>
    </row>
    <row r="14" ht="6" customHeight="1"/>
    <row r="15" spans="1:17" ht="21" customHeight="1">
      <c r="A15" s="274" t="s">
        <v>1195</v>
      </c>
      <c r="B15" s="274" t="s">
        <v>573</v>
      </c>
      <c r="C15" s="274" t="s">
        <v>580</v>
      </c>
      <c r="D15" s="272" t="s">
        <v>1198</v>
      </c>
      <c r="E15" s="277"/>
      <c r="F15" s="277"/>
      <c r="G15" s="277"/>
      <c r="H15" s="277"/>
      <c r="I15" s="277"/>
      <c r="J15" s="277"/>
      <c r="K15" s="277"/>
      <c r="L15" s="277"/>
      <c r="M15" s="273"/>
      <c r="N15" s="122"/>
      <c r="O15" s="300" t="s">
        <v>1209</v>
      </c>
      <c r="P15" s="274" t="s">
        <v>1210</v>
      </c>
      <c r="Q15" s="274" t="s">
        <v>1212</v>
      </c>
    </row>
    <row r="16" spans="1:17" ht="50.25" customHeight="1">
      <c r="A16" s="275"/>
      <c r="B16" s="275"/>
      <c r="C16" s="275"/>
      <c r="D16" s="300" t="s">
        <v>359</v>
      </c>
      <c r="E16" s="274" t="s">
        <v>531</v>
      </c>
      <c r="F16" s="272" t="s">
        <v>532</v>
      </c>
      <c r="G16" s="273"/>
      <c r="H16" s="274" t="s">
        <v>535</v>
      </c>
      <c r="I16" s="272" t="s">
        <v>536</v>
      </c>
      <c r="J16" s="273"/>
      <c r="K16" s="300" t="s">
        <v>879</v>
      </c>
      <c r="L16" s="272" t="s">
        <v>538</v>
      </c>
      <c r="M16" s="273"/>
      <c r="N16" s="123"/>
      <c r="O16" s="302"/>
      <c r="P16" s="276"/>
      <c r="Q16" s="275"/>
    </row>
    <row r="17" spans="1:19" ht="124.5" customHeight="1">
      <c r="A17" s="276"/>
      <c r="B17" s="276"/>
      <c r="C17" s="276"/>
      <c r="D17" s="301"/>
      <c r="E17" s="276"/>
      <c r="F17" s="79" t="s">
        <v>1517</v>
      </c>
      <c r="G17" s="79" t="s">
        <v>534</v>
      </c>
      <c r="H17" s="276"/>
      <c r="I17" s="79" t="s">
        <v>537</v>
      </c>
      <c r="J17" s="79" t="s">
        <v>534</v>
      </c>
      <c r="K17" s="301"/>
      <c r="L17" s="79" t="s">
        <v>539</v>
      </c>
      <c r="M17" s="79" t="s">
        <v>540</v>
      </c>
      <c r="N17" s="125" t="s">
        <v>1029</v>
      </c>
      <c r="O17" s="301"/>
      <c r="P17" s="79" t="s">
        <v>1211</v>
      </c>
      <c r="Q17" s="276"/>
      <c r="S17" s="76" t="s">
        <v>473</v>
      </c>
    </row>
    <row r="18" spans="1:17" ht="15">
      <c r="A18" s="79">
        <v>1</v>
      </c>
      <c r="B18" s="79">
        <v>2</v>
      </c>
      <c r="C18" s="79">
        <v>3</v>
      </c>
      <c r="D18" s="148">
        <v>4</v>
      </c>
      <c r="E18" s="79">
        <v>5</v>
      </c>
      <c r="F18" s="79">
        <v>6</v>
      </c>
      <c r="G18" s="79">
        <v>7</v>
      </c>
      <c r="H18" s="79">
        <v>8</v>
      </c>
      <c r="I18" s="79">
        <v>9</v>
      </c>
      <c r="J18" s="79">
        <v>10</v>
      </c>
      <c r="K18" s="148">
        <v>11</v>
      </c>
      <c r="L18" s="79">
        <v>12</v>
      </c>
      <c r="M18" s="79">
        <v>13</v>
      </c>
      <c r="N18" s="79">
        <v>14</v>
      </c>
      <c r="O18" s="148">
        <v>15</v>
      </c>
      <c r="P18" s="79">
        <v>16</v>
      </c>
      <c r="Q18" s="124">
        <v>17</v>
      </c>
    </row>
    <row r="19" spans="1:17" ht="24.75" customHeight="1">
      <c r="A19" s="281" t="s">
        <v>1518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3"/>
    </row>
    <row r="20" spans="1:17" s="92" customFormat="1" ht="55.5" customHeight="1">
      <c r="A20" s="81" t="s">
        <v>1227</v>
      </c>
      <c r="B20" s="81" t="s">
        <v>795</v>
      </c>
      <c r="C20" s="81" t="s">
        <v>796</v>
      </c>
      <c r="D20" s="149" t="s">
        <v>1519</v>
      </c>
      <c r="E20" s="79" t="s">
        <v>1520</v>
      </c>
      <c r="F20" s="79">
        <v>876</v>
      </c>
      <c r="G20" s="154" t="s">
        <v>914</v>
      </c>
      <c r="H20" s="83">
        <v>1</v>
      </c>
      <c r="I20" s="84">
        <v>71112000000</v>
      </c>
      <c r="J20" s="85" t="s">
        <v>1326</v>
      </c>
      <c r="K20" s="150">
        <v>500000</v>
      </c>
      <c r="L20" s="155" t="s">
        <v>1193</v>
      </c>
      <c r="M20" s="151" t="s">
        <v>1521</v>
      </c>
      <c r="N20" s="151" t="s">
        <v>176</v>
      </c>
      <c r="O20" s="153" t="s">
        <v>1329</v>
      </c>
      <c r="P20" s="79" t="s">
        <v>144</v>
      </c>
      <c r="Q20" s="79"/>
    </row>
    <row r="21" spans="1:17" s="92" customFormat="1" ht="53.25" customHeight="1">
      <c r="A21" s="81" t="s">
        <v>1228</v>
      </c>
      <c r="B21" s="81" t="s">
        <v>795</v>
      </c>
      <c r="C21" s="81" t="s">
        <v>796</v>
      </c>
      <c r="D21" s="149" t="s">
        <v>1519</v>
      </c>
      <c r="E21" s="79" t="s">
        <v>1520</v>
      </c>
      <c r="F21" s="79">
        <v>876</v>
      </c>
      <c r="G21" s="154" t="s">
        <v>914</v>
      </c>
      <c r="H21" s="83">
        <v>1</v>
      </c>
      <c r="I21" s="84">
        <v>71100000000</v>
      </c>
      <c r="J21" s="85" t="s">
        <v>865</v>
      </c>
      <c r="K21" s="150">
        <v>1500000</v>
      </c>
      <c r="L21" s="155" t="s">
        <v>1193</v>
      </c>
      <c r="M21" s="151" t="s">
        <v>1521</v>
      </c>
      <c r="N21" s="151" t="s">
        <v>176</v>
      </c>
      <c r="O21" s="153" t="s">
        <v>1329</v>
      </c>
      <c r="P21" s="79" t="s">
        <v>144</v>
      </c>
      <c r="Q21" s="79"/>
    </row>
    <row r="22" spans="1:17" s="92" customFormat="1" ht="53.25" customHeight="1">
      <c r="A22" s="81" t="s">
        <v>1229</v>
      </c>
      <c r="B22" s="81" t="s">
        <v>594</v>
      </c>
      <c r="C22" s="81" t="s">
        <v>1012</v>
      </c>
      <c r="D22" s="149" t="s">
        <v>1519</v>
      </c>
      <c r="E22" s="79" t="s">
        <v>1522</v>
      </c>
      <c r="F22" s="79">
        <v>876</v>
      </c>
      <c r="G22" s="154" t="s">
        <v>914</v>
      </c>
      <c r="H22" s="83">
        <v>1</v>
      </c>
      <c r="I22" s="84">
        <v>71112000000</v>
      </c>
      <c r="J22" s="85" t="s">
        <v>1326</v>
      </c>
      <c r="K22" s="150">
        <v>700000</v>
      </c>
      <c r="L22" s="151" t="s">
        <v>1523</v>
      </c>
      <c r="M22" s="151" t="s">
        <v>1142</v>
      </c>
      <c r="N22" s="151" t="s">
        <v>176</v>
      </c>
      <c r="O22" s="153" t="s">
        <v>1329</v>
      </c>
      <c r="P22" s="79" t="s">
        <v>144</v>
      </c>
      <c r="Q22" s="79"/>
    </row>
    <row r="23" spans="1:17" s="92" customFormat="1" ht="52.5" customHeight="1">
      <c r="A23" s="81" t="s">
        <v>1230</v>
      </c>
      <c r="B23" s="81" t="s">
        <v>594</v>
      </c>
      <c r="C23" s="81" t="s">
        <v>1012</v>
      </c>
      <c r="D23" s="149" t="s">
        <v>1519</v>
      </c>
      <c r="E23" s="79" t="s">
        <v>1522</v>
      </c>
      <c r="F23" s="79">
        <v>876</v>
      </c>
      <c r="G23" s="154" t="s">
        <v>914</v>
      </c>
      <c r="H23" s="83">
        <v>1</v>
      </c>
      <c r="I23" s="84">
        <v>71100000000</v>
      </c>
      <c r="J23" s="85" t="s">
        <v>865</v>
      </c>
      <c r="K23" s="150">
        <v>600000</v>
      </c>
      <c r="L23" s="151" t="s">
        <v>1523</v>
      </c>
      <c r="M23" s="151" t="s">
        <v>1142</v>
      </c>
      <c r="N23" s="151" t="s">
        <v>176</v>
      </c>
      <c r="O23" s="153" t="s">
        <v>1329</v>
      </c>
      <c r="P23" s="79" t="s">
        <v>144</v>
      </c>
      <c r="Q23" s="79" t="s">
        <v>1781</v>
      </c>
    </row>
    <row r="24" spans="1:17" s="92" customFormat="1" ht="51.75" customHeight="1">
      <c r="A24" s="81" t="s">
        <v>1231</v>
      </c>
      <c r="B24" s="81" t="s">
        <v>581</v>
      </c>
      <c r="C24" s="81" t="s">
        <v>582</v>
      </c>
      <c r="D24" s="149" t="s">
        <v>1524</v>
      </c>
      <c r="E24" s="79" t="s">
        <v>1525</v>
      </c>
      <c r="F24" s="79">
        <v>81</v>
      </c>
      <c r="G24" s="154" t="s">
        <v>977</v>
      </c>
      <c r="H24" s="83">
        <v>480</v>
      </c>
      <c r="I24" s="84">
        <v>71131000000</v>
      </c>
      <c r="J24" s="85" t="s">
        <v>1320</v>
      </c>
      <c r="K24" s="150">
        <v>1753290</v>
      </c>
      <c r="L24" s="151" t="s">
        <v>1142</v>
      </c>
      <c r="M24" s="151" t="s">
        <v>1526</v>
      </c>
      <c r="N24" s="151" t="s">
        <v>176</v>
      </c>
      <c r="O24" s="152" t="s">
        <v>723</v>
      </c>
      <c r="P24" s="79" t="s">
        <v>144</v>
      </c>
      <c r="Q24" s="79"/>
    </row>
    <row r="25" spans="1:17" s="92" customFormat="1" ht="49.5" customHeight="1">
      <c r="A25" s="81" t="s">
        <v>1232</v>
      </c>
      <c r="B25" s="81" t="s">
        <v>1696</v>
      </c>
      <c r="C25" s="81" t="s">
        <v>1697</v>
      </c>
      <c r="D25" s="149" t="s">
        <v>1527</v>
      </c>
      <c r="E25" s="79" t="s">
        <v>1528</v>
      </c>
      <c r="F25" s="79">
        <v>20</v>
      </c>
      <c r="G25" s="154" t="s">
        <v>1694</v>
      </c>
      <c r="H25" s="83">
        <v>180</v>
      </c>
      <c r="I25" s="84">
        <v>71131000000</v>
      </c>
      <c r="J25" s="85" t="s">
        <v>1320</v>
      </c>
      <c r="K25" s="150">
        <v>657141.57</v>
      </c>
      <c r="L25" s="151" t="s">
        <v>1171</v>
      </c>
      <c r="M25" s="151" t="s">
        <v>907</v>
      </c>
      <c r="N25" s="151" t="s">
        <v>176</v>
      </c>
      <c r="O25" s="153" t="s">
        <v>1329</v>
      </c>
      <c r="P25" s="79" t="s">
        <v>176</v>
      </c>
      <c r="Q25" s="79"/>
    </row>
    <row r="26" spans="1:17" s="92" customFormat="1" ht="49.5" customHeight="1">
      <c r="A26" s="81" t="s">
        <v>1233</v>
      </c>
      <c r="B26" s="81" t="s">
        <v>1145</v>
      </c>
      <c r="C26" s="81" t="s">
        <v>1753</v>
      </c>
      <c r="D26" s="149" t="s">
        <v>1747</v>
      </c>
      <c r="E26" s="79" t="s">
        <v>1748</v>
      </c>
      <c r="F26" s="79">
        <v>1</v>
      </c>
      <c r="G26" s="154" t="s">
        <v>1694</v>
      </c>
      <c r="H26" s="83">
        <v>180</v>
      </c>
      <c r="I26" s="84">
        <v>71131000000</v>
      </c>
      <c r="J26" s="85" t="s">
        <v>1320</v>
      </c>
      <c r="K26" s="150">
        <v>1510000</v>
      </c>
      <c r="L26" s="151" t="s">
        <v>907</v>
      </c>
      <c r="M26" s="151" t="s">
        <v>947</v>
      </c>
      <c r="N26" s="151" t="s">
        <v>176</v>
      </c>
      <c r="O26" s="153" t="s">
        <v>1329</v>
      </c>
      <c r="P26" s="79" t="s">
        <v>176</v>
      </c>
      <c r="Q26" s="79" t="s">
        <v>1781</v>
      </c>
    </row>
    <row r="27" spans="1:17" s="92" customFormat="1" ht="49.5" customHeight="1">
      <c r="A27" s="81" t="s">
        <v>1234</v>
      </c>
      <c r="B27" s="81" t="s">
        <v>1145</v>
      </c>
      <c r="C27" s="81" t="s">
        <v>1753</v>
      </c>
      <c r="D27" s="149" t="s">
        <v>1747</v>
      </c>
      <c r="E27" s="79" t="s">
        <v>1748</v>
      </c>
      <c r="F27" s="79">
        <v>876</v>
      </c>
      <c r="G27" s="154" t="s">
        <v>914</v>
      </c>
      <c r="H27" s="83">
        <v>1</v>
      </c>
      <c r="I27" s="84">
        <v>71131000000</v>
      </c>
      <c r="J27" s="85" t="s">
        <v>1320</v>
      </c>
      <c r="K27" s="150">
        <v>2310171</v>
      </c>
      <c r="L27" s="151" t="s">
        <v>947</v>
      </c>
      <c r="M27" s="151" t="s">
        <v>1186</v>
      </c>
      <c r="N27" s="151" t="s">
        <v>176</v>
      </c>
      <c r="O27" s="153" t="s">
        <v>1329</v>
      </c>
      <c r="P27" s="79" t="s">
        <v>176</v>
      </c>
      <c r="Q27" s="79"/>
    </row>
    <row r="28" spans="1:17" s="92" customFormat="1" ht="24.75" customHeight="1">
      <c r="A28" s="284" t="s">
        <v>709</v>
      </c>
      <c r="B28" s="285"/>
      <c r="C28" s="285"/>
      <c r="D28" s="285"/>
      <c r="E28" s="285"/>
      <c r="F28" s="285"/>
      <c r="G28" s="285"/>
      <c r="H28" s="285"/>
      <c r="I28" s="285"/>
      <c r="J28" s="286"/>
      <c r="K28" s="156">
        <f>SUM(K20:K27)</f>
        <v>9530602.57</v>
      </c>
      <c r="L28" s="290"/>
      <c r="M28" s="288"/>
      <c r="N28" s="288"/>
      <c r="O28" s="288"/>
      <c r="P28" s="288"/>
      <c r="Q28" s="289"/>
    </row>
    <row r="29" spans="1:17" s="92" customFormat="1" ht="24.75" customHeight="1">
      <c r="A29" s="281" t="s">
        <v>1529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3"/>
    </row>
    <row r="30" spans="1:17" s="92" customFormat="1" ht="81.75" customHeight="1">
      <c r="A30" s="81" t="s">
        <v>1294</v>
      </c>
      <c r="B30" s="81" t="s">
        <v>886</v>
      </c>
      <c r="C30" s="81" t="s">
        <v>887</v>
      </c>
      <c r="D30" s="149" t="s">
        <v>1351</v>
      </c>
      <c r="E30" s="79" t="s">
        <v>1530</v>
      </c>
      <c r="F30" s="79">
        <v>876</v>
      </c>
      <c r="G30" s="154" t="s">
        <v>914</v>
      </c>
      <c r="H30" s="83">
        <v>1</v>
      </c>
      <c r="I30" s="84">
        <v>71131000000</v>
      </c>
      <c r="J30" s="85" t="s">
        <v>1320</v>
      </c>
      <c r="K30" s="150">
        <v>1036000</v>
      </c>
      <c r="L30" s="151" t="s">
        <v>947</v>
      </c>
      <c r="M30" s="151" t="s">
        <v>1531</v>
      </c>
      <c r="N30" s="151" t="s">
        <v>176</v>
      </c>
      <c r="O30" s="153" t="s">
        <v>1329</v>
      </c>
      <c r="P30" s="79" t="s">
        <v>176</v>
      </c>
      <c r="Q30" s="79"/>
    </row>
    <row r="31" spans="1:17" s="92" customFormat="1" ht="78" customHeight="1">
      <c r="A31" s="81" t="s">
        <v>1532</v>
      </c>
      <c r="B31" s="81" t="s">
        <v>1698</v>
      </c>
      <c r="C31" s="81" t="s">
        <v>1031</v>
      </c>
      <c r="D31" s="149" t="s">
        <v>339</v>
      </c>
      <c r="E31" s="79" t="s">
        <v>1533</v>
      </c>
      <c r="F31" s="79">
        <v>796</v>
      </c>
      <c r="G31" s="154" t="s">
        <v>157</v>
      </c>
      <c r="H31" s="83">
        <v>325</v>
      </c>
      <c r="I31" s="84">
        <v>71131000000</v>
      </c>
      <c r="J31" s="85" t="s">
        <v>1320</v>
      </c>
      <c r="K31" s="150">
        <v>336000</v>
      </c>
      <c r="L31" s="151" t="s">
        <v>1534</v>
      </c>
      <c r="M31" s="151" t="s">
        <v>1142</v>
      </c>
      <c r="N31" s="151" t="s">
        <v>176</v>
      </c>
      <c r="O31" s="153" t="s">
        <v>1329</v>
      </c>
      <c r="P31" s="79" t="s">
        <v>176</v>
      </c>
      <c r="Q31" s="79"/>
    </row>
    <row r="32" spans="1:17" s="92" customFormat="1" ht="24.75" customHeight="1">
      <c r="A32" s="284" t="s">
        <v>709</v>
      </c>
      <c r="B32" s="285"/>
      <c r="C32" s="285"/>
      <c r="D32" s="285"/>
      <c r="E32" s="285"/>
      <c r="F32" s="285"/>
      <c r="G32" s="285"/>
      <c r="H32" s="285"/>
      <c r="I32" s="285"/>
      <c r="J32" s="286"/>
      <c r="K32" s="156">
        <f>SUM(K30:K31)</f>
        <v>1372000</v>
      </c>
      <c r="L32" s="290"/>
      <c r="M32" s="288"/>
      <c r="N32" s="288"/>
      <c r="O32" s="288"/>
      <c r="P32" s="288"/>
      <c r="Q32" s="289"/>
    </row>
    <row r="33" spans="1:17" s="92" customFormat="1" ht="24" customHeight="1">
      <c r="A33" s="281" t="s">
        <v>1735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3"/>
    </row>
    <row r="34" spans="1:17" s="92" customFormat="1" ht="68.25" customHeight="1">
      <c r="A34" s="81" t="s">
        <v>1299</v>
      </c>
      <c r="B34" s="81" t="s">
        <v>574</v>
      </c>
      <c r="C34" s="81" t="s">
        <v>1030</v>
      </c>
      <c r="D34" s="149" t="s">
        <v>1341</v>
      </c>
      <c r="E34" s="79" t="s">
        <v>1536</v>
      </c>
      <c r="F34" s="79">
        <v>839</v>
      </c>
      <c r="G34" s="154" t="s">
        <v>142</v>
      </c>
      <c r="H34" s="83">
        <v>110</v>
      </c>
      <c r="I34" s="84">
        <v>71131000000</v>
      </c>
      <c r="J34" s="85" t="s">
        <v>1320</v>
      </c>
      <c r="K34" s="150">
        <v>1992500</v>
      </c>
      <c r="L34" s="151" t="s">
        <v>1523</v>
      </c>
      <c r="M34" s="151" t="s">
        <v>1186</v>
      </c>
      <c r="N34" s="151" t="s">
        <v>176</v>
      </c>
      <c r="O34" s="153" t="s">
        <v>1329</v>
      </c>
      <c r="P34" s="79" t="s">
        <v>176</v>
      </c>
      <c r="Q34" s="79"/>
    </row>
    <row r="35" spans="1:17" s="92" customFormat="1" ht="68.25" customHeight="1">
      <c r="A35" s="81" t="s">
        <v>1300</v>
      </c>
      <c r="B35" s="81" t="s">
        <v>577</v>
      </c>
      <c r="C35" s="81" t="s">
        <v>1699</v>
      </c>
      <c r="D35" s="149" t="s">
        <v>1389</v>
      </c>
      <c r="E35" s="79" t="s">
        <v>1536</v>
      </c>
      <c r="F35" s="79">
        <v>796</v>
      </c>
      <c r="G35" s="154" t="s">
        <v>157</v>
      </c>
      <c r="H35" s="83">
        <v>1127</v>
      </c>
      <c r="I35" s="84">
        <v>71131000000</v>
      </c>
      <c r="J35" s="85" t="s">
        <v>1320</v>
      </c>
      <c r="K35" s="150">
        <v>338204.3</v>
      </c>
      <c r="L35" s="151" t="s">
        <v>1523</v>
      </c>
      <c r="M35" s="151" t="s">
        <v>1186</v>
      </c>
      <c r="N35" s="151" t="s">
        <v>176</v>
      </c>
      <c r="O35" s="153" t="s">
        <v>1329</v>
      </c>
      <c r="P35" s="79" t="s">
        <v>176</v>
      </c>
      <c r="Q35" s="79"/>
    </row>
    <row r="36" spans="1:17" s="92" customFormat="1" ht="84" customHeight="1">
      <c r="A36" s="81" t="s">
        <v>1301</v>
      </c>
      <c r="B36" s="81" t="s">
        <v>1700</v>
      </c>
      <c r="C36" s="81" t="s">
        <v>1701</v>
      </c>
      <c r="D36" s="149" t="s">
        <v>1537</v>
      </c>
      <c r="E36" s="79" t="s">
        <v>1538</v>
      </c>
      <c r="F36" s="79">
        <v>904</v>
      </c>
      <c r="G36" s="154" t="s">
        <v>1539</v>
      </c>
      <c r="H36" s="83">
        <v>75</v>
      </c>
      <c r="I36" s="84">
        <v>71131000000</v>
      </c>
      <c r="J36" s="85" t="s">
        <v>1320</v>
      </c>
      <c r="K36" s="150">
        <v>157500</v>
      </c>
      <c r="L36" s="151" t="s">
        <v>1523</v>
      </c>
      <c r="M36" s="151" t="s">
        <v>1521</v>
      </c>
      <c r="N36" s="151" t="s">
        <v>176</v>
      </c>
      <c r="O36" s="153" t="s">
        <v>1329</v>
      </c>
      <c r="P36" s="79" t="s">
        <v>176</v>
      </c>
      <c r="Q36" s="79" t="s">
        <v>1722</v>
      </c>
    </row>
    <row r="37" spans="1:17" s="92" customFormat="1" ht="84" customHeight="1">
      <c r="A37" s="81" t="s">
        <v>1302</v>
      </c>
      <c r="B37" s="81" t="s">
        <v>880</v>
      </c>
      <c r="C37" s="81" t="s">
        <v>881</v>
      </c>
      <c r="D37" s="149" t="s">
        <v>1540</v>
      </c>
      <c r="E37" s="79" t="s">
        <v>1541</v>
      </c>
      <c r="F37" s="79">
        <v>876</v>
      </c>
      <c r="G37" s="154" t="s">
        <v>914</v>
      </c>
      <c r="H37" s="83">
        <v>479</v>
      </c>
      <c r="I37" s="84">
        <v>71100000000</v>
      </c>
      <c r="J37" s="85" t="s">
        <v>865</v>
      </c>
      <c r="K37" s="150">
        <v>1306138.3</v>
      </c>
      <c r="L37" s="151" t="s">
        <v>1171</v>
      </c>
      <c r="M37" s="151" t="s">
        <v>1521</v>
      </c>
      <c r="N37" s="151" t="s">
        <v>176</v>
      </c>
      <c r="O37" s="153" t="s">
        <v>1329</v>
      </c>
      <c r="P37" s="79" t="s">
        <v>176</v>
      </c>
      <c r="Q37" s="79"/>
    </row>
    <row r="38" spans="1:17" s="92" customFormat="1" ht="84" customHeight="1">
      <c r="A38" s="81" t="s">
        <v>1303</v>
      </c>
      <c r="B38" s="81" t="s">
        <v>1755</v>
      </c>
      <c r="C38" s="81" t="s">
        <v>1756</v>
      </c>
      <c r="D38" s="149" t="s">
        <v>1754</v>
      </c>
      <c r="E38" s="79" t="s">
        <v>1757</v>
      </c>
      <c r="F38" s="79">
        <v>876</v>
      </c>
      <c r="G38" s="154" t="s">
        <v>914</v>
      </c>
      <c r="H38" s="83">
        <v>1</v>
      </c>
      <c r="I38" s="84">
        <v>71100000000</v>
      </c>
      <c r="J38" s="85" t="s">
        <v>865</v>
      </c>
      <c r="K38" s="150">
        <v>418480</v>
      </c>
      <c r="L38" s="151" t="s">
        <v>1523</v>
      </c>
      <c r="M38" s="151" t="s">
        <v>1521</v>
      </c>
      <c r="N38" s="151" t="s">
        <v>144</v>
      </c>
      <c r="O38" s="153" t="s">
        <v>1329</v>
      </c>
      <c r="P38" s="79" t="s">
        <v>176</v>
      </c>
      <c r="Q38" s="79" t="s">
        <v>1722</v>
      </c>
    </row>
    <row r="39" spans="1:17" s="92" customFormat="1" ht="24.75" customHeight="1">
      <c r="A39" s="284" t="s">
        <v>709</v>
      </c>
      <c r="B39" s="285"/>
      <c r="C39" s="285"/>
      <c r="D39" s="285"/>
      <c r="E39" s="285"/>
      <c r="F39" s="285"/>
      <c r="G39" s="285"/>
      <c r="H39" s="285"/>
      <c r="I39" s="285"/>
      <c r="J39" s="286"/>
      <c r="K39" s="156">
        <f>SUM(K34:K38)</f>
        <v>4212822.6</v>
      </c>
      <c r="L39" s="290"/>
      <c r="M39" s="288"/>
      <c r="N39" s="288"/>
      <c r="O39" s="288"/>
      <c r="P39" s="288"/>
      <c r="Q39" s="289"/>
    </row>
    <row r="40" spans="1:17" s="92" customFormat="1" ht="24" customHeight="1">
      <c r="A40" s="281" t="s">
        <v>1644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5"/>
    </row>
    <row r="41" spans="1:17" s="92" customFormat="1" ht="96" customHeight="1">
      <c r="A41" s="81" t="s">
        <v>57</v>
      </c>
      <c r="B41" s="81" t="s">
        <v>601</v>
      </c>
      <c r="C41" s="81" t="s">
        <v>602</v>
      </c>
      <c r="D41" s="149" t="s">
        <v>1543</v>
      </c>
      <c r="E41" s="79" t="s">
        <v>1544</v>
      </c>
      <c r="F41" s="79">
        <v>876</v>
      </c>
      <c r="G41" s="154" t="s">
        <v>914</v>
      </c>
      <c r="H41" s="83">
        <v>1</v>
      </c>
      <c r="I41" s="84">
        <v>71131000000</v>
      </c>
      <c r="J41" s="85" t="s">
        <v>1320</v>
      </c>
      <c r="K41" s="150">
        <v>207662500</v>
      </c>
      <c r="L41" s="151" t="s">
        <v>907</v>
      </c>
      <c r="M41" s="151" t="s">
        <v>1542</v>
      </c>
      <c r="N41" s="151" t="s">
        <v>144</v>
      </c>
      <c r="O41" s="153" t="s">
        <v>1329</v>
      </c>
      <c r="P41" s="79" t="s">
        <v>176</v>
      </c>
      <c r="Q41" s="79" t="s">
        <v>1722</v>
      </c>
    </row>
    <row r="42" spans="1:17" s="92" customFormat="1" ht="24" customHeight="1">
      <c r="A42" s="284" t="s">
        <v>709</v>
      </c>
      <c r="B42" s="291"/>
      <c r="C42" s="291"/>
      <c r="D42" s="291"/>
      <c r="E42" s="291"/>
      <c r="F42" s="291"/>
      <c r="G42" s="291"/>
      <c r="H42" s="291"/>
      <c r="I42" s="291"/>
      <c r="J42" s="292"/>
      <c r="K42" s="156">
        <f>K41</f>
        <v>207662500</v>
      </c>
      <c r="L42" s="287"/>
      <c r="M42" s="290"/>
      <c r="N42" s="290"/>
      <c r="O42" s="290"/>
      <c r="P42" s="290"/>
      <c r="Q42" s="293"/>
    </row>
    <row r="43" spans="1:17" s="92" customFormat="1" ht="24" customHeight="1">
      <c r="A43" s="281" t="s">
        <v>1645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3"/>
    </row>
    <row r="44" spans="1:17" s="92" customFormat="1" ht="288.75" customHeight="1">
      <c r="A44" s="81" t="s">
        <v>708</v>
      </c>
      <c r="B44" s="81" t="s">
        <v>800</v>
      </c>
      <c r="C44" s="81" t="s">
        <v>801</v>
      </c>
      <c r="D44" s="149" t="s">
        <v>1545</v>
      </c>
      <c r="E44" s="79" t="s">
        <v>1546</v>
      </c>
      <c r="F44" s="79">
        <v>876</v>
      </c>
      <c r="G44" s="154" t="s">
        <v>914</v>
      </c>
      <c r="H44" s="83">
        <v>1</v>
      </c>
      <c r="I44" s="84">
        <v>71129000000</v>
      </c>
      <c r="J44" s="85" t="s">
        <v>436</v>
      </c>
      <c r="K44" s="150">
        <v>23831647.8</v>
      </c>
      <c r="L44" s="151" t="s">
        <v>1193</v>
      </c>
      <c r="M44" s="151" t="s">
        <v>1521</v>
      </c>
      <c r="N44" s="151" t="s">
        <v>144</v>
      </c>
      <c r="O44" s="153" t="s">
        <v>723</v>
      </c>
      <c r="P44" s="79" t="s">
        <v>144</v>
      </c>
      <c r="Q44" s="79"/>
    </row>
    <row r="45" spans="1:17" s="92" customFormat="1" ht="218.25" customHeight="1">
      <c r="A45" s="81" t="s">
        <v>889</v>
      </c>
      <c r="B45" s="81" t="s">
        <v>800</v>
      </c>
      <c r="C45" s="81" t="s">
        <v>801</v>
      </c>
      <c r="D45" s="149" t="s">
        <v>1547</v>
      </c>
      <c r="E45" s="79" t="s">
        <v>1546</v>
      </c>
      <c r="F45" s="79">
        <v>876</v>
      </c>
      <c r="G45" s="154" t="s">
        <v>914</v>
      </c>
      <c r="H45" s="83">
        <v>1</v>
      </c>
      <c r="I45" s="84">
        <v>71121000000</v>
      </c>
      <c r="J45" s="85" t="s">
        <v>1185</v>
      </c>
      <c r="K45" s="150">
        <v>3597654.01</v>
      </c>
      <c r="L45" s="151" t="s">
        <v>1193</v>
      </c>
      <c r="M45" s="151" t="s">
        <v>1521</v>
      </c>
      <c r="N45" s="151" t="s">
        <v>144</v>
      </c>
      <c r="O45" s="153" t="s">
        <v>723</v>
      </c>
      <c r="P45" s="79" t="s">
        <v>144</v>
      </c>
      <c r="Q45" s="79" t="s">
        <v>1721</v>
      </c>
    </row>
    <row r="46" spans="1:17" s="92" customFormat="1" ht="78" customHeight="1">
      <c r="A46" s="81" t="s">
        <v>890</v>
      </c>
      <c r="B46" s="81" t="s">
        <v>932</v>
      </c>
      <c r="C46" s="81" t="s">
        <v>933</v>
      </c>
      <c r="D46" s="149" t="s">
        <v>929</v>
      </c>
      <c r="E46" s="79" t="s">
        <v>1548</v>
      </c>
      <c r="F46" s="79">
        <v>876</v>
      </c>
      <c r="G46" s="154" t="s">
        <v>914</v>
      </c>
      <c r="H46" s="83">
        <v>1</v>
      </c>
      <c r="I46" s="84">
        <v>71116000000</v>
      </c>
      <c r="J46" s="85" t="s">
        <v>850</v>
      </c>
      <c r="K46" s="150">
        <v>475826</v>
      </c>
      <c r="L46" s="151" t="s">
        <v>1193</v>
      </c>
      <c r="M46" s="151" t="s">
        <v>1521</v>
      </c>
      <c r="N46" s="151" t="s">
        <v>144</v>
      </c>
      <c r="O46" s="153" t="s">
        <v>723</v>
      </c>
      <c r="P46" s="79" t="s">
        <v>144</v>
      </c>
      <c r="Q46" s="79" t="s">
        <v>1721</v>
      </c>
    </row>
    <row r="47" spans="1:17" s="92" customFormat="1" ht="80.25" customHeight="1">
      <c r="A47" s="81" t="s">
        <v>957</v>
      </c>
      <c r="B47" s="81" t="s">
        <v>932</v>
      </c>
      <c r="C47" s="81" t="s">
        <v>933</v>
      </c>
      <c r="D47" s="149" t="s">
        <v>929</v>
      </c>
      <c r="E47" s="79" t="s">
        <v>1548</v>
      </c>
      <c r="F47" s="79">
        <v>876</v>
      </c>
      <c r="G47" s="154" t="s">
        <v>914</v>
      </c>
      <c r="H47" s="83">
        <v>1</v>
      </c>
      <c r="I47" s="84">
        <v>71112000000</v>
      </c>
      <c r="J47" s="85" t="s">
        <v>1326</v>
      </c>
      <c r="K47" s="150">
        <v>747751</v>
      </c>
      <c r="L47" s="151" t="s">
        <v>1193</v>
      </c>
      <c r="M47" s="151" t="s">
        <v>1521</v>
      </c>
      <c r="N47" s="151" t="s">
        <v>144</v>
      </c>
      <c r="O47" s="153" t="s">
        <v>723</v>
      </c>
      <c r="P47" s="79" t="s">
        <v>144</v>
      </c>
      <c r="Q47" s="79" t="s">
        <v>1721</v>
      </c>
    </row>
    <row r="48" spans="1:17" s="92" customFormat="1" ht="81" customHeight="1">
      <c r="A48" s="81" t="s">
        <v>1011</v>
      </c>
      <c r="B48" s="81" t="s">
        <v>932</v>
      </c>
      <c r="C48" s="81" t="s">
        <v>933</v>
      </c>
      <c r="D48" s="149" t="s">
        <v>929</v>
      </c>
      <c r="E48" s="79" t="s">
        <v>1548</v>
      </c>
      <c r="F48" s="79">
        <v>876</v>
      </c>
      <c r="G48" s="154" t="s">
        <v>914</v>
      </c>
      <c r="H48" s="83">
        <v>1</v>
      </c>
      <c r="I48" s="84">
        <v>71111000000</v>
      </c>
      <c r="J48" s="85" t="s">
        <v>849</v>
      </c>
      <c r="K48" s="150">
        <v>421320</v>
      </c>
      <c r="L48" s="151" t="s">
        <v>1193</v>
      </c>
      <c r="M48" s="151" t="s">
        <v>1521</v>
      </c>
      <c r="N48" s="151" t="s">
        <v>144</v>
      </c>
      <c r="O48" s="153" t="s">
        <v>723</v>
      </c>
      <c r="P48" s="79" t="s">
        <v>144</v>
      </c>
      <c r="Q48" s="79" t="s">
        <v>1721</v>
      </c>
    </row>
    <row r="49" spans="1:17" s="92" customFormat="1" ht="83.25" customHeight="1">
      <c r="A49" s="81" t="s">
        <v>1117</v>
      </c>
      <c r="B49" s="81" t="s">
        <v>1072</v>
      </c>
      <c r="C49" s="81" t="s">
        <v>870</v>
      </c>
      <c r="D49" s="149" t="s">
        <v>1549</v>
      </c>
      <c r="E49" s="79" t="s">
        <v>1550</v>
      </c>
      <c r="F49" s="79">
        <v>876</v>
      </c>
      <c r="G49" s="154" t="s">
        <v>914</v>
      </c>
      <c r="H49" s="83">
        <v>1</v>
      </c>
      <c r="I49" s="84">
        <v>71131000000</v>
      </c>
      <c r="J49" s="85" t="s">
        <v>1320</v>
      </c>
      <c r="K49" s="150">
        <v>409586</v>
      </c>
      <c r="L49" s="151" t="s">
        <v>1171</v>
      </c>
      <c r="M49" s="151" t="s">
        <v>1523</v>
      </c>
      <c r="N49" s="151" t="s">
        <v>176</v>
      </c>
      <c r="O49" s="153" t="s">
        <v>1329</v>
      </c>
      <c r="P49" s="79" t="s">
        <v>176</v>
      </c>
      <c r="Q49" s="79"/>
    </row>
    <row r="50" spans="1:17" s="92" customFormat="1" ht="83.25" customHeight="1">
      <c r="A50" s="81" t="s">
        <v>1646</v>
      </c>
      <c r="B50" s="81" t="s">
        <v>318</v>
      </c>
      <c r="C50" s="81" t="s">
        <v>1058</v>
      </c>
      <c r="D50" s="149" t="s">
        <v>1551</v>
      </c>
      <c r="E50" s="79" t="s">
        <v>1552</v>
      </c>
      <c r="F50" s="79">
        <v>876</v>
      </c>
      <c r="G50" s="154" t="s">
        <v>914</v>
      </c>
      <c r="H50" s="83">
        <v>1</v>
      </c>
      <c r="I50" s="84">
        <v>71129000000</v>
      </c>
      <c r="J50" s="85" t="s">
        <v>436</v>
      </c>
      <c r="K50" s="150">
        <v>2974500</v>
      </c>
      <c r="L50" s="151" t="s">
        <v>1171</v>
      </c>
      <c r="M50" s="151" t="s">
        <v>1523</v>
      </c>
      <c r="N50" s="151" t="s">
        <v>144</v>
      </c>
      <c r="O50" s="153" t="s">
        <v>992</v>
      </c>
      <c r="P50" s="79" t="s">
        <v>176</v>
      </c>
      <c r="Q50" s="79"/>
    </row>
    <row r="51" spans="1:17" s="92" customFormat="1" ht="48.75" customHeight="1">
      <c r="A51" s="81" t="s">
        <v>1647</v>
      </c>
      <c r="B51" s="81" t="s">
        <v>932</v>
      </c>
      <c r="C51" s="81" t="s">
        <v>953</v>
      </c>
      <c r="D51" s="149" t="s">
        <v>1553</v>
      </c>
      <c r="E51" s="79" t="s">
        <v>1554</v>
      </c>
      <c r="F51" s="79">
        <v>876</v>
      </c>
      <c r="G51" s="154" t="s">
        <v>914</v>
      </c>
      <c r="H51" s="83">
        <v>1</v>
      </c>
      <c r="I51" s="84">
        <v>71131000000</v>
      </c>
      <c r="J51" s="85" t="s">
        <v>1320</v>
      </c>
      <c r="K51" s="150">
        <v>1956452.61</v>
      </c>
      <c r="L51" s="151" t="s">
        <v>1171</v>
      </c>
      <c r="M51" s="151" t="s">
        <v>1521</v>
      </c>
      <c r="N51" s="151" t="s">
        <v>176</v>
      </c>
      <c r="O51" s="153" t="s">
        <v>1329</v>
      </c>
      <c r="P51" s="79" t="s">
        <v>176</v>
      </c>
      <c r="Q51" s="79"/>
    </row>
    <row r="52" spans="1:17" s="92" customFormat="1" ht="80.25" customHeight="1">
      <c r="A52" s="81" t="s">
        <v>1648</v>
      </c>
      <c r="B52" s="81" t="s">
        <v>318</v>
      </c>
      <c r="C52" s="81" t="s">
        <v>1058</v>
      </c>
      <c r="D52" s="149" t="s">
        <v>1551</v>
      </c>
      <c r="E52" s="79" t="s">
        <v>1552</v>
      </c>
      <c r="F52" s="79">
        <v>876</v>
      </c>
      <c r="G52" s="154" t="s">
        <v>914</v>
      </c>
      <c r="H52" s="83">
        <v>1</v>
      </c>
      <c r="I52" s="84">
        <v>71100000000</v>
      </c>
      <c r="J52" s="85" t="s">
        <v>865</v>
      </c>
      <c r="K52" s="150">
        <v>3126741</v>
      </c>
      <c r="L52" s="151" t="s">
        <v>1531</v>
      </c>
      <c r="M52" s="151" t="s">
        <v>1142</v>
      </c>
      <c r="N52" s="151" t="s">
        <v>176</v>
      </c>
      <c r="O52" s="153" t="s">
        <v>992</v>
      </c>
      <c r="P52" s="79" t="s">
        <v>176</v>
      </c>
      <c r="Q52" s="79"/>
    </row>
    <row r="53" spans="1:17" s="92" customFormat="1" ht="76.5" customHeight="1">
      <c r="A53" s="81" t="s">
        <v>1649</v>
      </c>
      <c r="B53" s="81" t="s">
        <v>1057</v>
      </c>
      <c r="C53" s="81" t="s">
        <v>1702</v>
      </c>
      <c r="D53" s="149" t="s">
        <v>1555</v>
      </c>
      <c r="E53" s="79" t="s">
        <v>1556</v>
      </c>
      <c r="F53" s="79">
        <v>876</v>
      </c>
      <c r="G53" s="154" t="s">
        <v>914</v>
      </c>
      <c r="H53" s="83">
        <v>1</v>
      </c>
      <c r="I53" s="84">
        <v>71131000000</v>
      </c>
      <c r="J53" s="85" t="s">
        <v>1320</v>
      </c>
      <c r="K53" s="150">
        <v>5130080</v>
      </c>
      <c r="L53" s="151" t="s">
        <v>907</v>
      </c>
      <c r="M53" s="151" t="s">
        <v>1534</v>
      </c>
      <c r="N53" s="151" t="s">
        <v>176</v>
      </c>
      <c r="O53" s="153" t="s">
        <v>1329</v>
      </c>
      <c r="P53" s="79" t="s">
        <v>176</v>
      </c>
      <c r="Q53" s="79" t="s">
        <v>1722</v>
      </c>
    </row>
    <row r="54" spans="1:17" s="92" customFormat="1" ht="71.25" customHeight="1">
      <c r="A54" s="81" t="s">
        <v>1650</v>
      </c>
      <c r="B54" s="81" t="s">
        <v>1072</v>
      </c>
      <c r="C54" s="81" t="s">
        <v>1719</v>
      </c>
      <c r="D54" s="149" t="s">
        <v>1557</v>
      </c>
      <c r="E54" s="79" t="s">
        <v>1556</v>
      </c>
      <c r="F54" s="79">
        <v>876</v>
      </c>
      <c r="G54" s="154" t="s">
        <v>914</v>
      </c>
      <c r="H54" s="83">
        <v>1</v>
      </c>
      <c r="I54" s="84">
        <v>71131000000</v>
      </c>
      <c r="J54" s="85" t="s">
        <v>1320</v>
      </c>
      <c r="K54" s="150">
        <v>421147.3</v>
      </c>
      <c r="L54" s="151" t="s">
        <v>1171</v>
      </c>
      <c r="M54" s="151" t="s">
        <v>907</v>
      </c>
      <c r="N54" s="151" t="s">
        <v>176</v>
      </c>
      <c r="O54" s="153" t="s">
        <v>1329</v>
      </c>
      <c r="P54" s="79" t="s">
        <v>176</v>
      </c>
      <c r="Q54" s="79"/>
    </row>
    <row r="55" spans="1:17" s="92" customFormat="1" ht="66" customHeight="1">
      <c r="A55" s="81" t="s">
        <v>1651</v>
      </c>
      <c r="B55" s="81" t="s">
        <v>1053</v>
      </c>
      <c r="C55" s="81" t="s">
        <v>1703</v>
      </c>
      <c r="D55" s="149" t="s">
        <v>1051</v>
      </c>
      <c r="E55" s="79" t="s">
        <v>1556</v>
      </c>
      <c r="F55" s="79">
        <v>796</v>
      </c>
      <c r="G55" s="154" t="s">
        <v>157</v>
      </c>
      <c r="H55" s="83">
        <v>4</v>
      </c>
      <c r="I55" s="84">
        <v>71112000014</v>
      </c>
      <c r="J55" s="85" t="s">
        <v>1558</v>
      </c>
      <c r="K55" s="150">
        <v>751047</v>
      </c>
      <c r="L55" s="151" t="s">
        <v>1171</v>
      </c>
      <c r="M55" s="151" t="s">
        <v>907</v>
      </c>
      <c r="N55" s="151" t="s">
        <v>176</v>
      </c>
      <c r="O55" s="153" t="s">
        <v>1329</v>
      </c>
      <c r="P55" s="79" t="s">
        <v>176</v>
      </c>
      <c r="Q55" s="79"/>
    </row>
    <row r="56" spans="1:17" s="92" customFormat="1" ht="66" customHeight="1">
      <c r="A56" s="81" t="s">
        <v>1745</v>
      </c>
      <c r="B56" s="81" t="s">
        <v>1037</v>
      </c>
      <c r="C56" s="81" t="s">
        <v>1702</v>
      </c>
      <c r="D56" s="149" t="s">
        <v>1555</v>
      </c>
      <c r="E56" s="79" t="s">
        <v>1556</v>
      </c>
      <c r="F56" s="79">
        <v>876</v>
      </c>
      <c r="G56" s="154" t="s">
        <v>914</v>
      </c>
      <c r="H56" s="83">
        <v>1</v>
      </c>
      <c r="I56" s="84">
        <v>71131000000</v>
      </c>
      <c r="J56" s="85" t="s">
        <v>1320</v>
      </c>
      <c r="K56" s="150">
        <v>1130080</v>
      </c>
      <c r="L56" s="151" t="s">
        <v>907</v>
      </c>
      <c r="M56" s="151" t="s">
        <v>1534</v>
      </c>
      <c r="N56" s="151" t="s">
        <v>176</v>
      </c>
      <c r="O56" s="153" t="s">
        <v>1329</v>
      </c>
      <c r="P56" s="79" t="s">
        <v>176</v>
      </c>
      <c r="Q56" s="79"/>
    </row>
    <row r="57" spans="1:17" s="92" customFormat="1" ht="66" customHeight="1">
      <c r="A57" s="81" t="s">
        <v>1746</v>
      </c>
      <c r="B57" s="81" t="s">
        <v>1037</v>
      </c>
      <c r="C57" s="81" t="s">
        <v>1702</v>
      </c>
      <c r="D57" s="149" t="s">
        <v>1555</v>
      </c>
      <c r="E57" s="79" t="s">
        <v>1556</v>
      </c>
      <c r="F57" s="79">
        <v>876</v>
      </c>
      <c r="G57" s="154" t="s">
        <v>914</v>
      </c>
      <c r="H57" s="83">
        <v>1</v>
      </c>
      <c r="I57" s="84">
        <v>71131000000</v>
      </c>
      <c r="J57" s="85" t="s">
        <v>1320</v>
      </c>
      <c r="K57" s="150">
        <v>4000000</v>
      </c>
      <c r="L57" s="151" t="s">
        <v>907</v>
      </c>
      <c r="M57" s="151" t="s">
        <v>1534</v>
      </c>
      <c r="N57" s="151" t="s">
        <v>176</v>
      </c>
      <c r="O57" s="153" t="s">
        <v>1329</v>
      </c>
      <c r="P57" s="79" t="s">
        <v>176</v>
      </c>
      <c r="Q57" s="79"/>
    </row>
    <row r="58" spans="1:17" s="92" customFormat="1" ht="75.75" customHeight="1">
      <c r="A58" s="81" t="s">
        <v>1758</v>
      </c>
      <c r="B58" s="81" t="s">
        <v>963</v>
      </c>
      <c r="C58" s="81" t="s">
        <v>1759</v>
      </c>
      <c r="D58" s="149" t="s">
        <v>1760</v>
      </c>
      <c r="E58" s="79" t="s">
        <v>1761</v>
      </c>
      <c r="F58" s="79">
        <v>796</v>
      </c>
      <c r="G58" s="154" t="s">
        <v>157</v>
      </c>
      <c r="H58" s="83">
        <v>1</v>
      </c>
      <c r="I58" s="84">
        <v>71100000000</v>
      </c>
      <c r="J58" s="85" t="s">
        <v>865</v>
      </c>
      <c r="K58" s="150">
        <v>348013.33</v>
      </c>
      <c r="L58" s="151" t="s">
        <v>947</v>
      </c>
      <c r="M58" s="151" t="s">
        <v>1186</v>
      </c>
      <c r="N58" s="151" t="s">
        <v>144</v>
      </c>
      <c r="O58" s="153" t="s">
        <v>723</v>
      </c>
      <c r="P58" s="79" t="s">
        <v>144</v>
      </c>
      <c r="Q58" s="79"/>
    </row>
    <row r="59" spans="1:17" s="92" customFormat="1" ht="24" customHeight="1">
      <c r="A59" s="284" t="s">
        <v>709</v>
      </c>
      <c r="B59" s="285"/>
      <c r="C59" s="285"/>
      <c r="D59" s="285"/>
      <c r="E59" s="285"/>
      <c r="F59" s="285"/>
      <c r="G59" s="285"/>
      <c r="H59" s="285"/>
      <c r="I59" s="285"/>
      <c r="J59" s="286"/>
      <c r="K59" s="156">
        <f>SUM(K44:K58)</f>
        <v>49321846.05</v>
      </c>
      <c r="L59" s="287"/>
      <c r="M59" s="288"/>
      <c r="N59" s="288"/>
      <c r="O59" s="288"/>
      <c r="P59" s="288"/>
      <c r="Q59" s="289"/>
    </row>
    <row r="60" spans="1:17" s="92" customFormat="1" ht="24" customHeight="1">
      <c r="A60" s="281" t="s">
        <v>1652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3"/>
    </row>
    <row r="61" spans="1:17" s="92" customFormat="1" ht="47.25" customHeight="1">
      <c r="A61" s="81" t="s">
        <v>716</v>
      </c>
      <c r="B61" s="81" t="s">
        <v>1704</v>
      </c>
      <c r="C61" s="81" t="s">
        <v>1705</v>
      </c>
      <c r="D61" s="149" t="s">
        <v>1559</v>
      </c>
      <c r="E61" s="79" t="s">
        <v>1560</v>
      </c>
      <c r="F61" s="79">
        <v>796</v>
      </c>
      <c r="G61" s="154" t="s">
        <v>157</v>
      </c>
      <c r="H61" s="83">
        <v>1</v>
      </c>
      <c r="I61" s="84">
        <v>71131000000</v>
      </c>
      <c r="J61" s="85" t="s">
        <v>1320</v>
      </c>
      <c r="K61" s="150">
        <v>2152325</v>
      </c>
      <c r="L61" s="151" t="s">
        <v>1523</v>
      </c>
      <c r="M61" s="151" t="s">
        <v>1531</v>
      </c>
      <c r="N61" s="151" t="s">
        <v>144</v>
      </c>
      <c r="O61" s="153" t="s">
        <v>1329</v>
      </c>
      <c r="P61" s="79" t="s">
        <v>176</v>
      </c>
      <c r="Q61" s="79"/>
    </row>
    <row r="62" spans="1:17" s="92" customFormat="1" ht="39" customHeight="1">
      <c r="A62" s="81" t="s">
        <v>729</v>
      </c>
      <c r="B62" s="81" t="s">
        <v>1704</v>
      </c>
      <c r="C62" s="81" t="s">
        <v>1705</v>
      </c>
      <c r="D62" s="149" t="s">
        <v>1559</v>
      </c>
      <c r="E62" s="79" t="s">
        <v>1561</v>
      </c>
      <c r="F62" s="79">
        <v>796</v>
      </c>
      <c r="G62" s="154" t="s">
        <v>157</v>
      </c>
      <c r="H62" s="83">
        <v>1</v>
      </c>
      <c r="I62" s="84">
        <v>71131000000</v>
      </c>
      <c r="J62" s="85" t="s">
        <v>1320</v>
      </c>
      <c r="K62" s="150">
        <v>623126</v>
      </c>
      <c r="L62" s="151" t="s">
        <v>907</v>
      </c>
      <c r="M62" s="151" t="s">
        <v>947</v>
      </c>
      <c r="N62" s="151" t="s">
        <v>144</v>
      </c>
      <c r="O62" s="153" t="s">
        <v>1329</v>
      </c>
      <c r="P62" s="79" t="s">
        <v>176</v>
      </c>
      <c r="Q62" s="79"/>
    </row>
    <row r="63" spans="1:17" s="92" customFormat="1" ht="39" customHeight="1">
      <c r="A63" s="81" t="s">
        <v>740</v>
      </c>
      <c r="B63" s="81" t="s">
        <v>1704</v>
      </c>
      <c r="C63" s="81" t="s">
        <v>1705</v>
      </c>
      <c r="D63" s="149" t="s">
        <v>1559</v>
      </c>
      <c r="E63" s="79" t="s">
        <v>1562</v>
      </c>
      <c r="F63" s="79">
        <v>796</v>
      </c>
      <c r="G63" s="154" t="s">
        <v>157</v>
      </c>
      <c r="H63" s="83">
        <v>1</v>
      </c>
      <c r="I63" s="84">
        <v>71131000000</v>
      </c>
      <c r="J63" s="85" t="s">
        <v>1320</v>
      </c>
      <c r="K63" s="150">
        <v>451203</v>
      </c>
      <c r="L63" s="151" t="s">
        <v>1523</v>
      </c>
      <c r="M63" s="151" t="s">
        <v>947</v>
      </c>
      <c r="N63" s="151" t="s">
        <v>144</v>
      </c>
      <c r="O63" s="153" t="s">
        <v>1329</v>
      </c>
      <c r="P63" s="79" t="s">
        <v>176</v>
      </c>
      <c r="Q63" s="79"/>
    </row>
    <row r="64" spans="1:17" s="92" customFormat="1" ht="40.5" customHeight="1">
      <c r="A64" s="81" t="s">
        <v>741</v>
      </c>
      <c r="B64" s="81" t="s">
        <v>1704</v>
      </c>
      <c r="C64" s="81" t="s">
        <v>1705</v>
      </c>
      <c r="D64" s="149" t="s">
        <v>1559</v>
      </c>
      <c r="E64" s="79" t="s">
        <v>1563</v>
      </c>
      <c r="F64" s="79">
        <v>796</v>
      </c>
      <c r="G64" s="154" t="s">
        <v>157</v>
      </c>
      <c r="H64" s="83">
        <v>2</v>
      </c>
      <c r="I64" s="84">
        <v>71119000013</v>
      </c>
      <c r="J64" s="85" t="s">
        <v>505</v>
      </c>
      <c r="K64" s="150">
        <v>4698990</v>
      </c>
      <c r="L64" s="151" t="s">
        <v>1171</v>
      </c>
      <c r="M64" s="151" t="s">
        <v>947</v>
      </c>
      <c r="N64" s="151" t="s">
        <v>144</v>
      </c>
      <c r="O64" s="153" t="s">
        <v>1329</v>
      </c>
      <c r="P64" s="79" t="s">
        <v>176</v>
      </c>
      <c r="Q64" s="79" t="s">
        <v>1722</v>
      </c>
    </row>
    <row r="65" spans="1:17" s="92" customFormat="1" ht="41.25" customHeight="1">
      <c r="A65" s="81" t="s">
        <v>752</v>
      </c>
      <c r="B65" s="81" t="s">
        <v>1704</v>
      </c>
      <c r="C65" s="81" t="s">
        <v>1705</v>
      </c>
      <c r="D65" s="149" t="s">
        <v>1559</v>
      </c>
      <c r="E65" s="79" t="s">
        <v>1563</v>
      </c>
      <c r="F65" s="79">
        <v>796</v>
      </c>
      <c r="G65" s="154" t="s">
        <v>157</v>
      </c>
      <c r="H65" s="83">
        <v>2</v>
      </c>
      <c r="I65" s="84">
        <v>71129000008</v>
      </c>
      <c r="J65" s="85" t="s">
        <v>213</v>
      </c>
      <c r="K65" s="150">
        <v>4396990</v>
      </c>
      <c r="L65" s="151" t="s">
        <v>1523</v>
      </c>
      <c r="M65" s="151" t="s">
        <v>1192</v>
      </c>
      <c r="N65" s="151" t="s">
        <v>144</v>
      </c>
      <c r="O65" s="153" t="s">
        <v>1329</v>
      </c>
      <c r="P65" s="79" t="s">
        <v>176</v>
      </c>
      <c r="Q65" s="79" t="s">
        <v>1722</v>
      </c>
    </row>
    <row r="66" spans="1:17" s="92" customFormat="1" ht="43.5" customHeight="1">
      <c r="A66" s="81" t="s">
        <v>763</v>
      </c>
      <c r="B66" s="81" t="s">
        <v>1704</v>
      </c>
      <c r="C66" s="81" t="s">
        <v>1705</v>
      </c>
      <c r="D66" s="149" t="s">
        <v>1559</v>
      </c>
      <c r="E66" s="79" t="s">
        <v>1564</v>
      </c>
      <c r="F66" s="79">
        <v>796</v>
      </c>
      <c r="G66" s="154" t="s">
        <v>157</v>
      </c>
      <c r="H66" s="83">
        <v>2</v>
      </c>
      <c r="I66" s="84">
        <v>71129000011</v>
      </c>
      <c r="J66" s="85" t="s">
        <v>227</v>
      </c>
      <c r="K66" s="150">
        <v>8606256</v>
      </c>
      <c r="L66" s="151" t="s">
        <v>1523</v>
      </c>
      <c r="M66" s="151" t="s">
        <v>1192</v>
      </c>
      <c r="N66" s="151" t="s">
        <v>144</v>
      </c>
      <c r="O66" s="153" t="s">
        <v>1329</v>
      </c>
      <c r="P66" s="79" t="s">
        <v>176</v>
      </c>
      <c r="Q66" s="79"/>
    </row>
    <row r="67" spans="1:17" s="92" customFormat="1" ht="45.75" customHeight="1">
      <c r="A67" s="81" t="s">
        <v>940</v>
      </c>
      <c r="B67" s="81" t="s">
        <v>1704</v>
      </c>
      <c r="C67" s="81" t="s">
        <v>1705</v>
      </c>
      <c r="D67" s="149" t="s">
        <v>1559</v>
      </c>
      <c r="E67" s="79" t="s">
        <v>1563</v>
      </c>
      <c r="F67" s="79">
        <v>796</v>
      </c>
      <c r="G67" s="154" t="s">
        <v>157</v>
      </c>
      <c r="H67" s="83">
        <v>2</v>
      </c>
      <c r="I67" s="84">
        <v>71112000010</v>
      </c>
      <c r="J67" s="85" t="s">
        <v>563</v>
      </c>
      <c r="K67" s="150">
        <v>4597979</v>
      </c>
      <c r="L67" s="151" t="s">
        <v>1193</v>
      </c>
      <c r="M67" s="151" t="s">
        <v>907</v>
      </c>
      <c r="N67" s="151" t="s">
        <v>144</v>
      </c>
      <c r="O67" s="153" t="s">
        <v>1329</v>
      </c>
      <c r="P67" s="79" t="s">
        <v>176</v>
      </c>
      <c r="Q67" s="79" t="s">
        <v>1721</v>
      </c>
    </row>
    <row r="68" spans="1:17" s="92" customFormat="1" ht="46.5" customHeight="1">
      <c r="A68" s="81" t="s">
        <v>784</v>
      </c>
      <c r="B68" s="81" t="s">
        <v>1704</v>
      </c>
      <c r="C68" s="81" t="s">
        <v>1705</v>
      </c>
      <c r="D68" s="149" t="s">
        <v>1559</v>
      </c>
      <c r="E68" s="158" t="s">
        <v>1562</v>
      </c>
      <c r="F68" s="79">
        <v>796</v>
      </c>
      <c r="G68" s="154" t="s">
        <v>157</v>
      </c>
      <c r="H68" s="83">
        <v>1</v>
      </c>
      <c r="I68" s="84">
        <v>71111915004</v>
      </c>
      <c r="J68" s="85" t="s">
        <v>234</v>
      </c>
      <c r="K68" s="150">
        <v>420200</v>
      </c>
      <c r="L68" s="151" t="s">
        <v>907</v>
      </c>
      <c r="M68" s="151" t="s">
        <v>947</v>
      </c>
      <c r="N68" s="151" t="s">
        <v>144</v>
      </c>
      <c r="O68" s="153" t="s">
        <v>1329</v>
      </c>
      <c r="P68" s="79" t="s">
        <v>176</v>
      </c>
      <c r="Q68" s="79"/>
    </row>
    <row r="69" spans="1:17" s="92" customFormat="1" ht="56.25" customHeight="1">
      <c r="A69" s="81" t="s">
        <v>807</v>
      </c>
      <c r="B69" s="81" t="s">
        <v>587</v>
      </c>
      <c r="C69" s="81" t="s">
        <v>588</v>
      </c>
      <c r="D69" s="149" t="s">
        <v>1565</v>
      </c>
      <c r="E69" s="158" t="s">
        <v>1566</v>
      </c>
      <c r="F69" s="79">
        <v>796</v>
      </c>
      <c r="G69" s="154" t="s">
        <v>157</v>
      </c>
      <c r="H69" s="83">
        <v>5</v>
      </c>
      <c r="I69" s="84">
        <v>71100000000</v>
      </c>
      <c r="J69" s="85" t="s">
        <v>865</v>
      </c>
      <c r="K69" s="150">
        <v>5277566.2</v>
      </c>
      <c r="L69" s="151" t="s">
        <v>1171</v>
      </c>
      <c r="M69" s="151" t="s">
        <v>1521</v>
      </c>
      <c r="N69" s="151" t="s">
        <v>144</v>
      </c>
      <c r="O69" s="153" t="s">
        <v>1329</v>
      </c>
      <c r="P69" s="79" t="s">
        <v>176</v>
      </c>
      <c r="Q69" s="79" t="s">
        <v>1722</v>
      </c>
    </row>
    <row r="70" spans="1:17" s="92" customFormat="1" ht="41.25" customHeight="1">
      <c r="A70" s="81" t="s">
        <v>859</v>
      </c>
      <c r="B70" s="81" t="s">
        <v>1053</v>
      </c>
      <c r="C70" s="81" t="s">
        <v>1720</v>
      </c>
      <c r="D70" s="149" t="s">
        <v>1567</v>
      </c>
      <c r="E70" s="158" t="s">
        <v>1568</v>
      </c>
      <c r="F70" s="79">
        <v>796</v>
      </c>
      <c r="G70" s="154" t="s">
        <v>157</v>
      </c>
      <c r="H70" s="83">
        <v>2</v>
      </c>
      <c r="I70" s="84">
        <v>71131000000</v>
      </c>
      <c r="J70" s="85" t="s">
        <v>1320</v>
      </c>
      <c r="K70" s="150">
        <v>453120</v>
      </c>
      <c r="L70" s="151" t="s">
        <v>947</v>
      </c>
      <c r="M70" s="151" t="s">
        <v>1186</v>
      </c>
      <c r="N70" s="151" t="s">
        <v>176</v>
      </c>
      <c r="O70" s="153" t="s">
        <v>1329</v>
      </c>
      <c r="P70" s="79" t="s">
        <v>176</v>
      </c>
      <c r="Q70" s="79"/>
    </row>
    <row r="71" spans="1:17" s="92" customFormat="1" ht="65.25" customHeight="1">
      <c r="A71" s="81" t="s">
        <v>988</v>
      </c>
      <c r="B71" s="81" t="s">
        <v>1072</v>
      </c>
      <c r="C71" s="81" t="s">
        <v>870</v>
      </c>
      <c r="D71" s="149" t="s">
        <v>1569</v>
      </c>
      <c r="E71" s="158" t="s">
        <v>1570</v>
      </c>
      <c r="F71" s="79">
        <v>876</v>
      </c>
      <c r="G71" s="154" t="s">
        <v>914</v>
      </c>
      <c r="H71" s="83">
        <v>1</v>
      </c>
      <c r="I71" s="84">
        <v>71131000000</v>
      </c>
      <c r="J71" s="85" t="s">
        <v>1320</v>
      </c>
      <c r="K71" s="150">
        <v>2900124</v>
      </c>
      <c r="L71" s="151" t="s">
        <v>907</v>
      </c>
      <c r="M71" s="151" t="s">
        <v>947</v>
      </c>
      <c r="N71" s="151" t="s">
        <v>176</v>
      </c>
      <c r="O71" s="153" t="s">
        <v>1329</v>
      </c>
      <c r="P71" s="79" t="s">
        <v>176</v>
      </c>
      <c r="Q71" s="79" t="s">
        <v>1722</v>
      </c>
    </row>
    <row r="72" spans="1:17" s="92" customFormat="1" ht="84.75" customHeight="1">
      <c r="A72" s="81" t="s">
        <v>1002</v>
      </c>
      <c r="B72" s="81" t="s">
        <v>1072</v>
      </c>
      <c r="C72" s="81" t="s">
        <v>870</v>
      </c>
      <c r="D72" s="149" t="s">
        <v>1569</v>
      </c>
      <c r="E72" s="158" t="s">
        <v>1571</v>
      </c>
      <c r="F72" s="79">
        <v>876</v>
      </c>
      <c r="G72" s="154" t="s">
        <v>914</v>
      </c>
      <c r="H72" s="83">
        <v>1</v>
      </c>
      <c r="I72" s="84">
        <v>71131000000</v>
      </c>
      <c r="J72" s="85" t="s">
        <v>1320</v>
      </c>
      <c r="K72" s="150">
        <v>1424525</v>
      </c>
      <c r="L72" s="151" t="s">
        <v>947</v>
      </c>
      <c r="M72" s="151" t="s">
        <v>1531</v>
      </c>
      <c r="N72" s="151" t="s">
        <v>176</v>
      </c>
      <c r="O72" s="153" t="s">
        <v>1329</v>
      </c>
      <c r="P72" s="79" t="s">
        <v>176</v>
      </c>
      <c r="Q72" s="79"/>
    </row>
    <row r="73" spans="1:17" s="92" customFormat="1" ht="48.75" customHeight="1">
      <c r="A73" s="81" t="s">
        <v>1016</v>
      </c>
      <c r="B73" s="81" t="s">
        <v>1072</v>
      </c>
      <c r="C73" s="81" t="s">
        <v>870</v>
      </c>
      <c r="D73" s="149" t="s">
        <v>1569</v>
      </c>
      <c r="E73" s="158" t="s">
        <v>1572</v>
      </c>
      <c r="F73" s="79">
        <v>876</v>
      </c>
      <c r="G73" s="154" t="s">
        <v>914</v>
      </c>
      <c r="H73" s="83">
        <v>1</v>
      </c>
      <c r="I73" s="84">
        <v>71131000000</v>
      </c>
      <c r="J73" s="85" t="s">
        <v>1320</v>
      </c>
      <c r="K73" s="150">
        <v>2120132</v>
      </c>
      <c r="L73" s="151" t="s">
        <v>1186</v>
      </c>
      <c r="M73" s="151" t="s">
        <v>1192</v>
      </c>
      <c r="N73" s="151" t="s">
        <v>176</v>
      </c>
      <c r="O73" s="153" t="s">
        <v>1329</v>
      </c>
      <c r="P73" s="79" t="s">
        <v>176</v>
      </c>
      <c r="Q73" s="79"/>
    </row>
    <row r="74" spans="1:17" s="92" customFormat="1" ht="77.25" customHeight="1">
      <c r="A74" s="81" t="s">
        <v>1021</v>
      </c>
      <c r="B74" s="81" t="s">
        <v>1072</v>
      </c>
      <c r="C74" s="81" t="s">
        <v>870</v>
      </c>
      <c r="D74" s="149" t="s">
        <v>1569</v>
      </c>
      <c r="E74" s="158" t="s">
        <v>1573</v>
      </c>
      <c r="F74" s="79">
        <v>876</v>
      </c>
      <c r="G74" s="154" t="s">
        <v>914</v>
      </c>
      <c r="H74" s="83">
        <v>1</v>
      </c>
      <c r="I74" s="84">
        <v>71131000000</v>
      </c>
      <c r="J74" s="85" t="s">
        <v>1320</v>
      </c>
      <c r="K74" s="150">
        <v>2925470</v>
      </c>
      <c r="L74" s="151" t="s">
        <v>907</v>
      </c>
      <c r="M74" s="151" t="s">
        <v>947</v>
      </c>
      <c r="N74" s="151" t="s">
        <v>176</v>
      </c>
      <c r="O74" s="153" t="s">
        <v>1329</v>
      </c>
      <c r="P74" s="79" t="s">
        <v>176</v>
      </c>
      <c r="Q74" s="79"/>
    </row>
    <row r="75" spans="1:17" s="92" customFormat="1" ht="78" customHeight="1">
      <c r="A75" s="81" t="s">
        <v>1119</v>
      </c>
      <c r="B75" s="81" t="s">
        <v>587</v>
      </c>
      <c r="C75" s="81" t="s">
        <v>588</v>
      </c>
      <c r="D75" s="149" t="s">
        <v>1615</v>
      </c>
      <c r="E75" s="158" t="s">
        <v>1616</v>
      </c>
      <c r="F75" s="79">
        <v>876</v>
      </c>
      <c r="G75" s="154" t="s">
        <v>914</v>
      </c>
      <c r="H75" s="83">
        <v>1</v>
      </c>
      <c r="I75" s="84">
        <v>71131000000</v>
      </c>
      <c r="J75" s="85" t="s">
        <v>1320</v>
      </c>
      <c r="K75" s="150">
        <v>5811549.9</v>
      </c>
      <c r="L75" s="151" t="s">
        <v>1171</v>
      </c>
      <c r="M75" s="151" t="s">
        <v>1521</v>
      </c>
      <c r="N75" s="151" t="s">
        <v>144</v>
      </c>
      <c r="O75" s="153" t="s">
        <v>1329</v>
      </c>
      <c r="P75" s="79" t="s">
        <v>176</v>
      </c>
      <c r="Q75" s="79"/>
    </row>
    <row r="76" spans="1:17" s="92" customFormat="1" ht="62.25" customHeight="1">
      <c r="A76" s="81" t="s">
        <v>1499</v>
      </c>
      <c r="B76" s="81" t="s">
        <v>1072</v>
      </c>
      <c r="C76" s="81" t="s">
        <v>870</v>
      </c>
      <c r="D76" s="149" t="s">
        <v>1569</v>
      </c>
      <c r="E76" s="158" t="s">
        <v>1642</v>
      </c>
      <c r="F76" s="79">
        <v>876</v>
      </c>
      <c r="G76" s="154" t="s">
        <v>914</v>
      </c>
      <c r="H76" s="83">
        <v>1</v>
      </c>
      <c r="I76" s="84">
        <v>71131000000</v>
      </c>
      <c r="J76" s="85" t="s">
        <v>1320</v>
      </c>
      <c r="K76" s="150">
        <v>989328</v>
      </c>
      <c r="L76" s="151" t="s">
        <v>947</v>
      </c>
      <c r="M76" s="151" t="s">
        <v>1531</v>
      </c>
      <c r="N76" s="151" t="s">
        <v>176</v>
      </c>
      <c r="O76" s="153" t="s">
        <v>1329</v>
      </c>
      <c r="P76" s="79" t="s">
        <v>176</v>
      </c>
      <c r="Q76" s="79"/>
    </row>
    <row r="77" spans="1:17" s="92" customFormat="1" ht="70.5" customHeight="1">
      <c r="A77" s="81" t="s">
        <v>1501</v>
      </c>
      <c r="B77" s="81" t="s">
        <v>1072</v>
      </c>
      <c r="C77" s="81" t="s">
        <v>870</v>
      </c>
      <c r="D77" s="149" t="s">
        <v>1569</v>
      </c>
      <c r="E77" s="158" t="s">
        <v>1643</v>
      </c>
      <c r="F77" s="79">
        <v>876</v>
      </c>
      <c r="G77" s="154" t="s">
        <v>914</v>
      </c>
      <c r="H77" s="83">
        <v>1</v>
      </c>
      <c r="I77" s="84">
        <v>71131000000</v>
      </c>
      <c r="J77" s="85" t="s">
        <v>1320</v>
      </c>
      <c r="K77" s="150">
        <v>1020156</v>
      </c>
      <c r="L77" s="151" t="s">
        <v>1186</v>
      </c>
      <c r="M77" s="151" t="s">
        <v>1192</v>
      </c>
      <c r="N77" s="151" t="s">
        <v>176</v>
      </c>
      <c r="O77" s="153" t="s">
        <v>1329</v>
      </c>
      <c r="P77" s="79" t="s">
        <v>176</v>
      </c>
      <c r="Q77" s="79"/>
    </row>
    <row r="78" spans="1:17" s="92" customFormat="1" ht="63" customHeight="1">
      <c r="A78" s="81" t="s">
        <v>1503</v>
      </c>
      <c r="B78" s="81" t="s">
        <v>1072</v>
      </c>
      <c r="C78" s="81" t="s">
        <v>870</v>
      </c>
      <c r="D78" s="149" t="s">
        <v>1569</v>
      </c>
      <c r="E78" s="158" t="s">
        <v>1617</v>
      </c>
      <c r="F78" s="79">
        <v>876</v>
      </c>
      <c r="G78" s="154" t="s">
        <v>914</v>
      </c>
      <c r="H78" s="83">
        <v>1</v>
      </c>
      <c r="I78" s="84">
        <v>71131000000</v>
      </c>
      <c r="J78" s="85" t="s">
        <v>1320</v>
      </c>
      <c r="K78" s="150">
        <v>4342500</v>
      </c>
      <c r="L78" s="151" t="s">
        <v>1171</v>
      </c>
      <c r="M78" s="151" t="s">
        <v>1523</v>
      </c>
      <c r="N78" s="151" t="s">
        <v>144</v>
      </c>
      <c r="O78" s="153" t="s">
        <v>1329</v>
      </c>
      <c r="P78" s="79" t="s">
        <v>176</v>
      </c>
      <c r="Q78" s="79"/>
    </row>
    <row r="79" spans="1:17" s="92" customFormat="1" ht="90" customHeight="1">
      <c r="A79" s="81" t="s">
        <v>1653</v>
      </c>
      <c r="B79" s="81" t="s">
        <v>1072</v>
      </c>
      <c r="C79" s="81" t="s">
        <v>870</v>
      </c>
      <c r="D79" s="149" t="s">
        <v>1576</v>
      </c>
      <c r="E79" s="158" t="s">
        <v>1577</v>
      </c>
      <c r="F79" s="79">
        <v>796</v>
      </c>
      <c r="G79" s="154" t="s">
        <v>157</v>
      </c>
      <c r="H79" s="83">
        <v>2</v>
      </c>
      <c r="I79" s="84">
        <v>71131000000</v>
      </c>
      <c r="J79" s="85" t="s">
        <v>1320</v>
      </c>
      <c r="K79" s="150">
        <v>2130163</v>
      </c>
      <c r="L79" s="151" t="s">
        <v>1186</v>
      </c>
      <c r="M79" s="151" t="s">
        <v>1192</v>
      </c>
      <c r="N79" s="151" t="s">
        <v>176</v>
      </c>
      <c r="O79" s="153" t="s">
        <v>1329</v>
      </c>
      <c r="P79" s="79" t="s">
        <v>176</v>
      </c>
      <c r="Q79" s="79"/>
    </row>
    <row r="80" spans="1:17" s="92" customFormat="1" ht="50.25" customHeight="1">
      <c r="A80" s="81" t="s">
        <v>1654</v>
      </c>
      <c r="B80" s="81" t="s">
        <v>1072</v>
      </c>
      <c r="C80" s="166" t="s">
        <v>870</v>
      </c>
      <c r="D80" s="149" t="s">
        <v>1576</v>
      </c>
      <c r="E80" s="158" t="s">
        <v>1578</v>
      </c>
      <c r="F80" s="79">
        <v>796</v>
      </c>
      <c r="G80" s="154" t="s">
        <v>157</v>
      </c>
      <c r="H80" s="83">
        <v>2</v>
      </c>
      <c r="I80" s="84">
        <v>71131000000</v>
      </c>
      <c r="J80" s="85" t="s">
        <v>1320</v>
      </c>
      <c r="K80" s="150">
        <v>498356</v>
      </c>
      <c r="L80" s="151" t="s">
        <v>1186</v>
      </c>
      <c r="M80" s="151" t="s">
        <v>1192</v>
      </c>
      <c r="N80" s="151" t="s">
        <v>176</v>
      </c>
      <c r="O80" s="153" t="s">
        <v>1329</v>
      </c>
      <c r="P80" s="79" t="s">
        <v>176</v>
      </c>
      <c r="Q80" s="79" t="s">
        <v>1722</v>
      </c>
    </row>
    <row r="81" spans="1:17" s="92" customFormat="1" ht="73.5" customHeight="1">
      <c r="A81" s="81" t="s">
        <v>1655</v>
      </c>
      <c r="B81" s="81" t="s">
        <v>1072</v>
      </c>
      <c r="C81" s="81" t="s">
        <v>870</v>
      </c>
      <c r="D81" s="149" t="s">
        <v>1569</v>
      </c>
      <c r="E81" s="158" t="s">
        <v>1579</v>
      </c>
      <c r="F81" s="79">
        <v>876</v>
      </c>
      <c r="G81" s="154" t="s">
        <v>914</v>
      </c>
      <c r="H81" s="83">
        <v>1</v>
      </c>
      <c r="I81" s="84">
        <v>71131000000</v>
      </c>
      <c r="J81" s="85" t="s">
        <v>1320</v>
      </c>
      <c r="K81" s="150">
        <v>1215156</v>
      </c>
      <c r="L81" s="151" t="s">
        <v>1531</v>
      </c>
      <c r="M81" s="151" t="s">
        <v>1534</v>
      </c>
      <c r="N81" s="151" t="s">
        <v>176</v>
      </c>
      <c r="O81" s="153" t="s">
        <v>1329</v>
      </c>
      <c r="P81" s="79" t="s">
        <v>176</v>
      </c>
      <c r="Q81" s="79"/>
    </row>
    <row r="82" spans="1:17" s="92" customFormat="1" ht="48.75" customHeight="1">
      <c r="A82" s="81" t="s">
        <v>1656</v>
      </c>
      <c r="B82" s="81" t="s">
        <v>1072</v>
      </c>
      <c r="C82" s="166" t="s">
        <v>870</v>
      </c>
      <c r="D82" s="149" t="s">
        <v>1580</v>
      </c>
      <c r="E82" s="158" t="s">
        <v>1581</v>
      </c>
      <c r="F82" s="79">
        <v>796</v>
      </c>
      <c r="G82" s="154" t="s">
        <v>157</v>
      </c>
      <c r="H82" s="83">
        <v>1</v>
      </c>
      <c r="I82" s="84">
        <v>71131000000</v>
      </c>
      <c r="J82" s="85" t="s">
        <v>1320</v>
      </c>
      <c r="K82" s="150">
        <v>385000</v>
      </c>
      <c r="L82" s="151" t="s">
        <v>1535</v>
      </c>
      <c r="M82" s="151" t="s">
        <v>1521</v>
      </c>
      <c r="N82" s="151" t="s">
        <v>176</v>
      </c>
      <c r="O82" s="153" t="s">
        <v>1329</v>
      </c>
      <c r="P82" s="79" t="s">
        <v>176</v>
      </c>
      <c r="Q82" s="79" t="s">
        <v>1722</v>
      </c>
    </row>
    <row r="83" spans="1:17" s="92" customFormat="1" ht="81" customHeight="1">
      <c r="A83" s="81" t="s">
        <v>1657</v>
      </c>
      <c r="B83" s="81" t="s">
        <v>1072</v>
      </c>
      <c r="C83" s="81" t="s">
        <v>870</v>
      </c>
      <c r="D83" s="149" t="s">
        <v>1582</v>
      </c>
      <c r="E83" s="158" t="s">
        <v>1583</v>
      </c>
      <c r="F83" s="79">
        <v>876</v>
      </c>
      <c r="G83" s="154" t="s">
        <v>914</v>
      </c>
      <c r="H83" s="83">
        <v>1</v>
      </c>
      <c r="I83" s="84">
        <v>71131000000</v>
      </c>
      <c r="J83" s="85" t="s">
        <v>1320</v>
      </c>
      <c r="K83" s="150">
        <v>2335561.13</v>
      </c>
      <c r="L83" s="151" t="s">
        <v>1171</v>
      </c>
      <c r="M83" s="151" t="s">
        <v>1523</v>
      </c>
      <c r="N83" s="151" t="s">
        <v>176</v>
      </c>
      <c r="O83" s="153" t="s">
        <v>1329</v>
      </c>
      <c r="P83" s="79" t="s">
        <v>176</v>
      </c>
      <c r="Q83" s="79" t="s">
        <v>1722</v>
      </c>
    </row>
    <row r="84" spans="1:17" s="92" customFormat="1" ht="79.5" customHeight="1">
      <c r="A84" s="81" t="s">
        <v>1658</v>
      </c>
      <c r="B84" s="81" t="s">
        <v>1706</v>
      </c>
      <c r="C84" s="81" t="s">
        <v>1707</v>
      </c>
      <c r="D84" s="149" t="s">
        <v>1584</v>
      </c>
      <c r="E84" s="158" t="s">
        <v>1546</v>
      </c>
      <c r="F84" s="79">
        <v>876</v>
      </c>
      <c r="G84" s="154" t="s">
        <v>914</v>
      </c>
      <c r="H84" s="83">
        <v>1</v>
      </c>
      <c r="I84" s="84">
        <v>71112000000</v>
      </c>
      <c r="J84" s="85" t="s">
        <v>1326</v>
      </c>
      <c r="K84" s="150">
        <v>7303975.8</v>
      </c>
      <c r="L84" s="151" t="s">
        <v>1171</v>
      </c>
      <c r="M84" s="151" t="s">
        <v>1534</v>
      </c>
      <c r="N84" s="151" t="s">
        <v>144</v>
      </c>
      <c r="O84" s="153" t="s">
        <v>992</v>
      </c>
      <c r="P84" s="79" t="s">
        <v>176</v>
      </c>
      <c r="Q84" s="79"/>
    </row>
    <row r="85" spans="1:17" s="92" customFormat="1" ht="72" customHeight="1">
      <c r="A85" s="81" t="s">
        <v>1659</v>
      </c>
      <c r="B85" s="81" t="s">
        <v>1072</v>
      </c>
      <c r="C85" s="81" t="s">
        <v>870</v>
      </c>
      <c r="D85" s="149" t="s">
        <v>1585</v>
      </c>
      <c r="E85" s="158" t="s">
        <v>1586</v>
      </c>
      <c r="F85" s="79">
        <v>876</v>
      </c>
      <c r="G85" s="154" t="s">
        <v>914</v>
      </c>
      <c r="H85" s="83">
        <v>1</v>
      </c>
      <c r="I85" s="84">
        <v>71131000000</v>
      </c>
      <c r="J85" s="85" t="s">
        <v>1320</v>
      </c>
      <c r="K85" s="150">
        <v>4130000</v>
      </c>
      <c r="L85" s="151" t="s">
        <v>1531</v>
      </c>
      <c r="M85" s="151" t="s">
        <v>1534</v>
      </c>
      <c r="N85" s="151" t="s">
        <v>176</v>
      </c>
      <c r="O85" s="153" t="s">
        <v>1329</v>
      </c>
      <c r="P85" s="79" t="s">
        <v>176</v>
      </c>
      <c r="Q85" s="79"/>
    </row>
    <row r="86" spans="1:17" s="92" customFormat="1" ht="64.5" customHeight="1">
      <c r="A86" s="81" t="s">
        <v>1660</v>
      </c>
      <c r="B86" s="81" t="s">
        <v>1072</v>
      </c>
      <c r="C86" s="81" t="s">
        <v>870</v>
      </c>
      <c r="D86" s="149" t="s">
        <v>1587</v>
      </c>
      <c r="E86" s="158" t="s">
        <v>1586</v>
      </c>
      <c r="F86" s="79">
        <v>876</v>
      </c>
      <c r="G86" s="154" t="s">
        <v>914</v>
      </c>
      <c r="H86" s="83">
        <v>1</v>
      </c>
      <c r="I86" s="84">
        <v>71131000000</v>
      </c>
      <c r="J86" s="85" t="s">
        <v>1320</v>
      </c>
      <c r="K86" s="150">
        <v>835369.2</v>
      </c>
      <c r="L86" s="151" t="s">
        <v>1171</v>
      </c>
      <c r="M86" s="151" t="s">
        <v>1523</v>
      </c>
      <c r="N86" s="151" t="s">
        <v>176</v>
      </c>
      <c r="O86" s="153" t="s">
        <v>1329</v>
      </c>
      <c r="P86" s="79" t="s">
        <v>176</v>
      </c>
      <c r="Q86" s="79"/>
    </row>
    <row r="87" spans="1:17" s="92" customFormat="1" ht="92.25" customHeight="1">
      <c r="A87" s="81" t="s">
        <v>1661</v>
      </c>
      <c r="B87" s="81" t="s">
        <v>318</v>
      </c>
      <c r="C87" s="81" t="s">
        <v>1708</v>
      </c>
      <c r="D87" s="149" t="s">
        <v>1599</v>
      </c>
      <c r="E87" s="158" t="s">
        <v>1618</v>
      </c>
      <c r="F87" s="79">
        <v>876</v>
      </c>
      <c r="G87" s="154" t="s">
        <v>914</v>
      </c>
      <c r="H87" s="83">
        <v>1</v>
      </c>
      <c r="I87" s="84">
        <v>71111910002</v>
      </c>
      <c r="J87" s="85" t="s">
        <v>207</v>
      </c>
      <c r="K87" s="150">
        <v>352146</v>
      </c>
      <c r="L87" s="151" t="s">
        <v>1171</v>
      </c>
      <c r="M87" s="151" t="s">
        <v>1523</v>
      </c>
      <c r="N87" s="151" t="s">
        <v>176</v>
      </c>
      <c r="O87" s="153" t="s">
        <v>992</v>
      </c>
      <c r="P87" s="79" t="s">
        <v>176</v>
      </c>
      <c r="Q87" s="79" t="s">
        <v>1722</v>
      </c>
    </row>
    <row r="88" spans="1:17" s="92" customFormat="1" ht="112.5" customHeight="1">
      <c r="A88" s="81" t="s">
        <v>1662</v>
      </c>
      <c r="B88" s="81" t="s">
        <v>318</v>
      </c>
      <c r="C88" s="81" t="s">
        <v>1708</v>
      </c>
      <c r="D88" s="149" t="s">
        <v>1599</v>
      </c>
      <c r="E88" s="158" t="s">
        <v>1619</v>
      </c>
      <c r="F88" s="79">
        <v>876</v>
      </c>
      <c r="G88" s="154" t="s">
        <v>914</v>
      </c>
      <c r="H88" s="83">
        <v>1</v>
      </c>
      <c r="I88" s="84">
        <v>71111910002</v>
      </c>
      <c r="J88" s="85" t="s">
        <v>207</v>
      </c>
      <c r="K88" s="150">
        <v>487250</v>
      </c>
      <c r="L88" s="165" t="s">
        <v>907</v>
      </c>
      <c r="M88" s="165" t="s">
        <v>947</v>
      </c>
      <c r="N88" s="151" t="s">
        <v>176</v>
      </c>
      <c r="O88" s="153" t="s">
        <v>992</v>
      </c>
      <c r="P88" s="79" t="s">
        <v>176</v>
      </c>
      <c r="Q88" s="79" t="s">
        <v>1722</v>
      </c>
    </row>
    <row r="89" spans="1:17" s="92" customFormat="1" ht="86.25" customHeight="1">
      <c r="A89" s="81" t="s">
        <v>1663</v>
      </c>
      <c r="B89" s="81" t="s">
        <v>318</v>
      </c>
      <c r="C89" s="81" t="s">
        <v>1708</v>
      </c>
      <c r="D89" s="149" t="s">
        <v>1599</v>
      </c>
      <c r="E89" s="158" t="s">
        <v>1601</v>
      </c>
      <c r="F89" s="79">
        <v>876</v>
      </c>
      <c r="G89" s="154" t="s">
        <v>914</v>
      </c>
      <c r="H89" s="83">
        <v>1</v>
      </c>
      <c r="I89" s="84">
        <v>71129908002</v>
      </c>
      <c r="J89" s="85" t="s">
        <v>215</v>
      </c>
      <c r="K89" s="150">
        <v>5456008</v>
      </c>
      <c r="L89" s="151" t="s">
        <v>947</v>
      </c>
      <c r="M89" s="151" t="s">
        <v>1142</v>
      </c>
      <c r="N89" s="151" t="s">
        <v>144</v>
      </c>
      <c r="O89" s="153" t="s">
        <v>992</v>
      </c>
      <c r="P89" s="79" t="s">
        <v>176</v>
      </c>
      <c r="Q89" s="79" t="s">
        <v>1722</v>
      </c>
    </row>
    <row r="90" spans="1:17" s="92" customFormat="1" ht="113.25" customHeight="1">
      <c r="A90" s="81" t="s">
        <v>1664</v>
      </c>
      <c r="B90" s="81" t="s">
        <v>1709</v>
      </c>
      <c r="C90" s="81" t="s">
        <v>1710</v>
      </c>
      <c r="D90" s="149" t="s">
        <v>1620</v>
      </c>
      <c r="E90" s="158" t="s">
        <v>1621</v>
      </c>
      <c r="F90" s="79">
        <v>876</v>
      </c>
      <c r="G90" s="154" t="s">
        <v>914</v>
      </c>
      <c r="H90" s="83">
        <v>1</v>
      </c>
      <c r="I90" s="84">
        <v>71131000000</v>
      </c>
      <c r="J90" s="85" t="s">
        <v>1320</v>
      </c>
      <c r="K90" s="150">
        <v>245170.84</v>
      </c>
      <c r="L90" s="151" t="s">
        <v>1193</v>
      </c>
      <c r="M90" s="151" t="s">
        <v>907</v>
      </c>
      <c r="N90" s="151" t="s">
        <v>176</v>
      </c>
      <c r="O90" s="153" t="s">
        <v>992</v>
      </c>
      <c r="P90" s="79" t="s">
        <v>176</v>
      </c>
      <c r="Q90" s="79"/>
    </row>
    <row r="91" spans="1:17" s="92" customFormat="1" ht="96" customHeight="1">
      <c r="A91" s="81" t="s">
        <v>1665</v>
      </c>
      <c r="B91" s="81" t="s">
        <v>318</v>
      </c>
      <c r="C91" s="81" t="s">
        <v>1708</v>
      </c>
      <c r="D91" s="149" t="s">
        <v>1599</v>
      </c>
      <c r="E91" s="158" t="s">
        <v>1602</v>
      </c>
      <c r="F91" s="79">
        <v>876</v>
      </c>
      <c r="G91" s="154" t="s">
        <v>914</v>
      </c>
      <c r="H91" s="83">
        <v>1</v>
      </c>
      <c r="I91" s="84">
        <v>71129908002</v>
      </c>
      <c r="J91" s="85" t="s">
        <v>215</v>
      </c>
      <c r="K91" s="150">
        <v>5957338.69</v>
      </c>
      <c r="L91" s="151" t="s">
        <v>1523</v>
      </c>
      <c r="M91" s="151" t="s">
        <v>1142</v>
      </c>
      <c r="N91" s="151" t="s">
        <v>144</v>
      </c>
      <c r="O91" s="153" t="s">
        <v>992</v>
      </c>
      <c r="P91" s="79" t="s">
        <v>176</v>
      </c>
      <c r="Q91" s="79"/>
    </row>
    <row r="92" spans="1:17" s="92" customFormat="1" ht="96" customHeight="1">
      <c r="A92" s="81" t="s">
        <v>1666</v>
      </c>
      <c r="B92" s="81" t="s">
        <v>1713</v>
      </c>
      <c r="C92" s="81" t="s">
        <v>1714</v>
      </c>
      <c r="D92" s="149" t="s">
        <v>1589</v>
      </c>
      <c r="E92" s="158" t="s">
        <v>1762</v>
      </c>
      <c r="F92" s="79">
        <v>876</v>
      </c>
      <c r="G92" s="154" t="s">
        <v>914</v>
      </c>
      <c r="H92" s="83">
        <v>1</v>
      </c>
      <c r="I92" s="84">
        <v>71112928001</v>
      </c>
      <c r="J92" s="85" t="s">
        <v>200</v>
      </c>
      <c r="K92" s="150">
        <v>8411670.07</v>
      </c>
      <c r="L92" s="151" t="s">
        <v>947</v>
      </c>
      <c r="M92" s="151" t="s">
        <v>1142</v>
      </c>
      <c r="N92" s="151" t="s">
        <v>144</v>
      </c>
      <c r="O92" s="153" t="s">
        <v>992</v>
      </c>
      <c r="P92" s="79" t="s">
        <v>176</v>
      </c>
      <c r="Q92" s="79"/>
    </row>
    <row r="93" spans="1:17" s="92" customFormat="1" ht="96" customHeight="1">
      <c r="A93" s="81" t="s">
        <v>1667</v>
      </c>
      <c r="B93" s="81" t="s">
        <v>318</v>
      </c>
      <c r="C93" s="81" t="s">
        <v>1708</v>
      </c>
      <c r="D93" s="149" t="s">
        <v>1599</v>
      </c>
      <c r="E93" s="158" t="s">
        <v>1622</v>
      </c>
      <c r="F93" s="79">
        <v>876</v>
      </c>
      <c r="G93" s="154" t="s">
        <v>914</v>
      </c>
      <c r="H93" s="83">
        <v>1</v>
      </c>
      <c r="I93" s="84">
        <v>71112000015</v>
      </c>
      <c r="J93" s="85" t="s">
        <v>939</v>
      </c>
      <c r="K93" s="150">
        <v>256840</v>
      </c>
      <c r="L93" s="151" t="s">
        <v>1171</v>
      </c>
      <c r="M93" s="151" t="s">
        <v>1523</v>
      </c>
      <c r="N93" s="151" t="s">
        <v>144</v>
      </c>
      <c r="O93" s="153" t="s">
        <v>992</v>
      </c>
      <c r="P93" s="79" t="s">
        <v>176</v>
      </c>
      <c r="Q93" s="79" t="s">
        <v>1722</v>
      </c>
    </row>
    <row r="94" spans="1:17" s="92" customFormat="1" ht="109.5" customHeight="1">
      <c r="A94" s="81" t="s">
        <v>1668</v>
      </c>
      <c r="B94" s="81" t="s">
        <v>318</v>
      </c>
      <c r="C94" s="81" t="s">
        <v>1708</v>
      </c>
      <c r="D94" s="149" t="s">
        <v>1599</v>
      </c>
      <c r="E94" s="158" t="s">
        <v>1623</v>
      </c>
      <c r="F94" s="79">
        <v>876</v>
      </c>
      <c r="G94" s="154" t="s">
        <v>914</v>
      </c>
      <c r="H94" s="83">
        <v>1</v>
      </c>
      <c r="I94" s="84">
        <v>71112000015</v>
      </c>
      <c r="J94" s="85" t="s">
        <v>939</v>
      </c>
      <c r="K94" s="150">
        <v>453640</v>
      </c>
      <c r="L94" s="151" t="s">
        <v>907</v>
      </c>
      <c r="M94" s="151" t="s">
        <v>947</v>
      </c>
      <c r="N94" s="151" t="s">
        <v>144</v>
      </c>
      <c r="O94" s="153" t="s">
        <v>992</v>
      </c>
      <c r="P94" s="79" t="s">
        <v>176</v>
      </c>
      <c r="Q94" s="79" t="s">
        <v>1722</v>
      </c>
    </row>
    <row r="95" spans="1:17" s="92" customFormat="1" ht="85.5" customHeight="1">
      <c r="A95" s="81" t="s">
        <v>1669</v>
      </c>
      <c r="B95" s="81" t="s">
        <v>795</v>
      </c>
      <c r="C95" s="81" t="s">
        <v>796</v>
      </c>
      <c r="D95" s="149" t="s">
        <v>1519</v>
      </c>
      <c r="E95" s="158" t="s">
        <v>1779</v>
      </c>
      <c r="F95" s="79">
        <v>876</v>
      </c>
      <c r="G95" s="154" t="s">
        <v>914</v>
      </c>
      <c r="H95" s="83">
        <v>1</v>
      </c>
      <c r="I95" s="84">
        <v>71119000018</v>
      </c>
      <c r="J95" s="85" t="s">
        <v>1624</v>
      </c>
      <c r="K95" s="150">
        <v>703420</v>
      </c>
      <c r="L95" s="151" t="s">
        <v>947</v>
      </c>
      <c r="M95" s="151" t="s">
        <v>1192</v>
      </c>
      <c r="N95" s="151" t="s">
        <v>176</v>
      </c>
      <c r="O95" s="153" t="s">
        <v>1329</v>
      </c>
      <c r="P95" s="79" t="s">
        <v>144</v>
      </c>
      <c r="Q95" s="79"/>
    </row>
    <row r="96" spans="1:17" s="92" customFormat="1" ht="66" customHeight="1">
      <c r="A96" s="81" t="s">
        <v>1670</v>
      </c>
      <c r="B96" s="81" t="s">
        <v>925</v>
      </c>
      <c r="C96" s="166" t="s">
        <v>1718</v>
      </c>
      <c r="D96" s="149" t="s">
        <v>1588</v>
      </c>
      <c r="E96" s="158" t="s">
        <v>1625</v>
      </c>
      <c r="F96" s="79">
        <v>876</v>
      </c>
      <c r="G96" s="154" t="s">
        <v>914</v>
      </c>
      <c r="H96" s="83">
        <v>1</v>
      </c>
      <c r="I96" s="84">
        <v>71131000000</v>
      </c>
      <c r="J96" s="85" t="s">
        <v>1320</v>
      </c>
      <c r="K96" s="150">
        <v>401600</v>
      </c>
      <c r="L96" s="151" t="s">
        <v>1531</v>
      </c>
      <c r="M96" s="151" t="s">
        <v>1535</v>
      </c>
      <c r="N96" s="151" t="s">
        <v>176</v>
      </c>
      <c r="O96" s="153" t="s">
        <v>992</v>
      </c>
      <c r="P96" s="79" t="s">
        <v>176</v>
      </c>
      <c r="Q96" s="79" t="s">
        <v>1722</v>
      </c>
    </row>
    <row r="97" spans="1:17" s="92" customFormat="1" ht="80.25" customHeight="1">
      <c r="A97" s="81" t="s">
        <v>1671</v>
      </c>
      <c r="B97" s="81" t="s">
        <v>925</v>
      </c>
      <c r="C97" s="166" t="s">
        <v>926</v>
      </c>
      <c r="D97" s="149" t="s">
        <v>1588</v>
      </c>
      <c r="E97" s="158" t="s">
        <v>1626</v>
      </c>
      <c r="F97" s="79">
        <v>876</v>
      </c>
      <c r="G97" s="154" t="s">
        <v>914</v>
      </c>
      <c r="H97" s="83">
        <v>1</v>
      </c>
      <c r="I97" s="84">
        <v>71131000000</v>
      </c>
      <c r="J97" s="85" t="s">
        <v>1320</v>
      </c>
      <c r="K97" s="150">
        <v>3230000</v>
      </c>
      <c r="L97" s="151" t="s">
        <v>1142</v>
      </c>
      <c r="M97" s="151" t="s">
        <v>1785</v>
      </c>
      <c r="N97" s="151" t="s">
        <v>176</v>
      </c>
      <c r="O97" s="153" t="s">
        <v>992</v>
      </c>
      <c r="P97" s="79" t="s">
        <v>176</v>
      </c>
      <c r="Q97" s="79" t="s">
        <v>1722</v>
      </c>
    </row>
    <row r="98" spans="1:17" s="92" customFormat="1" ht="72.75" customHeight="1">
      <c r="A98" s="81" t="s">
        <v>1672</v>
      </c>
      <c r="B98" s="81" t="s">
        <v>1145</v>
      </c>
      <c r="C98" s="81" t="s">
        <v>1145</v>
      </c>
      <c r="D98" s="149" t="s">
        <v>1627</v>
      </c>
      <c r="E98" s="158" t="s">
        <v>1628</v>
      </c>
      <c r="F98" s="79">
        <v>796</v>
      </c>
      <c r="G98" s="154" t="s">
        <v>157</v>
      </c>
      <c r="H98" s="83">
        <v>5</v>
      </c>
      <c r="I98" s="84">
        <v>71100000000</v>
      </c>
      <c r="J98" s="85" t="s">
        <v>865</v>
      </c>
      <c r="K98" s="150">
        <v>1948400</v>
      </c>
      <c r="L98" s="151" t="s">
        <v>1193</v>
      </c>
      <c r="M98" s="151" t="s">
        <v>907</v>
      </c>
      <c r="N98" s="151" t="s">
        <v>176</v>
      </c>
      <c r="O98" s="153" t="s">
        <v>992</v>
      </c>
      <c r="P98" s="79" t="s">
        <v>176</v>
      </c>
      <c r="Q98" s="79" t="s">
        <v>1721</v>
      </c>
    </row>
    <row r="99" spans="1:17" s="92" customFormat="1" ht="96" customHeight="1">
      <c r="A99" s="81" t="s">
        <v>1673</v>
      </c>
      <c r="B99" s="81" t="s">
        <v>1179</v>
      </c>
      <c r="C99" s="81" t="s">
        <v>1752</v>
      </c>
      <c r="D99" s="149" t="s">
        <v>1749</v>
      </c>
      <c r="E99" s="158" t="s">
        <v>1736</v>
      </c>
      <c r="F99" s="79">
        <v>796</v>
      </c>
      <c r="G99" s="154" t="s">
        <v>157</v>
      </c>
      <c r="H99" s="83">
        <v>1</v>
      </c>
      <c r="I99" s="84">
        <v>71112928001</v>
      </c>
      <c r="J99" s="85" t="s">
        <v>1742</v>
      </c>
      <c r="K99" s="150">
        <v>1500000</v>
      </c>
      <c r="L99" s="151" t="s">
        <v>907</v>
      </c>
      <c r="M99" s="151" t="s">
        <v>1186</v>
      </c>
      <c r="N99" s="151" t="s">
        <v>176</v>
      </c>
      <c r="O99" s="153" t="s">
        <v>992</v>
      </c>
      <c r="P99" s="79" t="s">
        <v>176</v>
      </c>
      <c r="Q99" s="79"/>
    </row>
    <row r="100" spans="1:17" s="92" customFormat="1" ht="51" customHeight="1">
      <c r="A100" s="81" t="s">
        <v>1674</v>
      </c>
      <c r="B100" s="81" t="s">
        <v>1172</v>
      </c>
      <c r="C100" s="81" t="s">
        <v>1173</v>
      </c>
      <c r="D100" s="149" t="s">
        <v>1629</v>
      </c>
      <c r="E100" s="158" t="s">
        <v>1630</v>
      </c>
      <c r="F100" s="79">
        <v>796</v>
      </c>
      <c r="G100" s="154" t="s">
        <v>157</v>
      </c>
      <c r="H100" s="83">
        <v>20</v>
      </c>
      <c r="I100" s="84">
        <v>71112000014</v>
      </c>
      <c r="J100" s="85" t="s">
        <v>202</v>
      </c>
      <c r="K100" s="150">
        <v>1134640</v>
      </c>
      <c r="L100" s="151" t="s">
        <v>907</v>
      </c>
      <c r="M100" s="151" t="s">
        <v>1186</v>
      </c>
      <c r="N100" s="151" t="s">
        <v>176</v>
      </c>
      <c r="O100" s="153" t="s">
        <v>1329</v>
      </c>
      <c r="P100" s="79" t="s">
        <v>176</v>
      </c>
      <c r="Q100" s="79"/>
    </row>
    <row r="101" spans="1:17" s="92" customFormat="1" ht="135" customHeight="1">
      <c r="A101" s="81" t="s">
        <v>1675</v>
      </c>
      <c r="B101" s="81" t="s">
        <v>1711</v>
      </c>
      <c r="C101" s="81" t="s">
        <v>1712</v>
      </c>
      <c r="D101" s="149" t="s">
        <v>1589</v>
      </c>
      <c r="E101" s="158" t="s">
        <v>1763</v>
      </c>
      <c r="F101" s="79">
        <v>876</v>
      </c>
      <c r="G101" s="154" t="s">
        <v>914</v>
      </c>
      <c r="H101" s="83">
        <v>1</v>
      </c>
      <c r="I101" s="84">
        <v>71112928004</v>
      </c>
      <c r="J101" s="85" t="s">
        <v>1631</v>
      </c>
      <c r="K101" s="150">
        <v>562300</v>
      </c>
      <c r="L101" s="151" t="s">
        <v>1523</v>
      </c>
      <c r="M101" s="151" t="s">
        <v>1534</v>
      </c>
      <c r="N101" s="151" t="s">
        <v>144</v>
      </c>
      <c r="O101" s="153" t="s">
        <v>992</v>
      </c>
      <c r="P101" s="79" t="s">
        <v>176</v>
      </c>
      <c r="Q101" s="79"/>
    </row>
    <row r="102" spans="1:17" s="92" customFormat="1" ht="85.5" customHeight="1">
      <c r="A102" s="81" t="s">
        <v>1676</v>
      </c>
      <c r="B102" s="81" t="s">
        <v>1713</v>
      </c>
      <c r="C102" s="81" t="s">
        <v>1714</v>
      </c>
      <c r="D102" s="149" t="s">
        <v>1589</v>
      </c>
      <c r="E102" s="158" t="s">
        <v>1592</v>
      </c>
      <c r="F102" s="79">
        <v>876</v>
      </c>
      <c r="G102" s="154" t="s">
        <v>914</v>
      </c>
      <c r="H102" s="83">
        <v>1</v>
      </c>
      <c r="I102" s="84">
        <v>71112928004</v>
      </c>
      <c r="J102" s="85" t="s">
        <v>1631</v>
      </c>
      <c r="K102" s="150">
        <v>11360000</v>
      </c>
      <c r="L102" s="151" t="s">
        <v>1193</v>
      </c>
      <c r="M102" s="151" t="s">
        <v>1186</v>
      </c>
      <c r="N102" s="151" t="s">
        <v>144</v>
      </c>
      <c r="O102" s="153" t="s">
        <v>992</v>
      </c>
      <c r="P102" s="79" t="s">
        <v>176</v>
      </c>
      <c r="Q102" s="79"/>
    </row>
    <row r="103" spans="1:17" s="92" customFormat="1" ht="96.75" customHeight="1">
      <c r="A103" s="81" t="s">
        <v>1677</v>
      </c>
      <c r="B103" s="81" t="s">
        <v>925</v>
      </c>
      <c r="C103" s="81" t="s">
        <v>926</v>
      </c>
      <c r="D103" s="149" t="s">
        <v>1588</v>
      </c>
      <c r="E103" s="158" t="s">
        <v>1590</v>
      </c>
      <c r="F103" s="79">
        <v>876</v>
      </c>
      <c r="G103" s="154" t="s">
        <v>914</v>
      </c>
      <c r="H103" s="83">
        <v>1</v>
      </c>
      <c r="I103" s="84">
        <v>71112928001</v>
      </c>
      <c r="J103" s="85" t="s">
        <v>1742</v>
      </c>
      <c r="K103" s="150">
        <v>553700</v>
      </c>
      <c r="L103" s="151" t="s">
        <v>947</v>
      </c>
      <c r="M103" s="151" t="s">
        <v>1521</v>
      </c>
      <c r="N103" s="151" t="s">
        <v>176</v>
      </c>
      <c r="O103" s="153" t="s">
        <v>992</v>
      </c>
      <c r="P103" s="79" t="s">
        <v>176</v>
      </c>
      <c r="Q103" s="79"/>
    </row>
    <row r="104" spans="1:17" s="92" customFormat="1" ht="103.5" customHeight="1">
      <c r="A104" s="81" t="s">
        <v>1678</v>
      </c>
      <c r="B104" s="81" t="s">
        <v>1713</v>
      </c>
      <c r="C104" s="81" t="s">
        <v>1714</v>
      </c>
      <c r="D104" s="149" t="s">
        <v>1589</v>
      </c>
      <c r="E104" s="158" t="s">
        <v>1591</v>
      </c>
      <c r="F104" s="79">
        <v>876</v>
      </c>
      <c r="G104" s="154" t="s">
        <v>914</v>
      </c>
      <c r="H104" s="83">
        <v>1</v>
      </c>
      <c r="I104" s="84">
        <v>71112928001</v>
      </c>
      <c r="J104" s="85" t="s">
        <v>200</v>
      </c>
      <c r="K104" s="150">
        <v>8250000</v>
      </c>
      <c r="L104" s="151" t="s">
        <v>1186</v>
      </c>
      <c r="M104" s="151" t="s">
        <v>1142</v>
      </c>
      <c r="N104" s="151" t="s">
        <v>144</v>
      </c>
      <c r="O104" s="153" t="s">
        <v>992</v>
      </c>
      <c r="P104" s="79" t="s">
        <v>176</v>
      </c>
      <c r="Q104" s="79"/>
    </row>
    <row r="105" spans="1:17" s="92" customFormat="1" ht="108.75" customHeight="1">
      <c r="A105" s="81" t="s">
        <v>1679</v>
      </c>
      <c r="B105" s="81" t="s">
        <v>1711</v>
      </c>
      <c r="C105" s="81" t="s">
        <v>1712</v>
      </c>
      <c r="D105" s="149" t="s">
        <v>1588</v>
      </c>
      <c r="E105" s="158" t="s">
        <v>1593</v>
      </c>
      <c r="F105" s="79">
        <v>876</v>
      </c>
      <c r="G105" s="154" t="s">
        <v>914</v>
      </c>
      <c r="H105" s="83">
        <v>1</v>
      </c>
      <c r="I105" s="84">
        <v>71112000010</v>
      </c>
      <c r="J105" s="85" t="s">
        <v>563</v>
      </c>
      <c r="K105" s="150">
        <v>642350</v>
      </c>
      <c r="L105" s="151" t="s">
        <v>907</v>
      </c>
      <c r="M105" s="151" t="s">
        <v>1534</v>
      </c>
      <c r="N105" s="151" t="s">
        <v>144</v>
      </c>
      <c r="O105" s="153" t="s">
        <v>992</v>
      </c>
      <c r="P105" s="79" t="s">
        <v>176</v>
      </c>
      <c r="Q105" s="79" t="s">
        <v>1722</v>
      </c>
    </row>
    <row r="106" spans="1:17" s="92" customFormat="1" ht="104.25" customHeight="1">
      <c r="A106" s="81" t="s">
        <v>1680</v>
      </c>
      <c r="B106" s="81" t="s">
        <v>1713</v>
      </c>
      <c r="C106" s="81" t="s">
        <v>1714</v>
      </c>
      <c r="D106" s="149" t="s">
        <v>1589</v>
      </c>
      <c r="E106" s="158" t="s">
        <v>1594</v>
      </c>
      <c r="F106" s="79">
        <v>876</v>
      </c>
      <c r="G106" s="154" t="s">
        <v>914</v>
      </c>
      <c r="H106" s="83">
        <v>1</v>
      </c>
      <c r="I106" s="84">
        <v>71112000010</v>
      </c>
      <c r="J106" s="85" t="s">
        <v>563</v>
      </c>
      <c r="K106" s="150">
        <v>60814604.27</v>
      </c>
      <c r="L106" s="151" t="s">
        <v>907</v>
      </c>
      <c r="M106" s="151" t="s">
        <v>1186</v>
      </c>
      <c r="N106" s="151" t="s">
        <v>144</v>
      </c>
      <c r="O106" s="153" t="s">
        <v>992</v>
      </c>
      <c r="P106" s="79" t="s">
        <v>176</v>
      </c>
      <c r="Q106" s="79"/>
    </row>
    <row r="107" spans="1:17" s="92" customFormat="1" ht="132.75" customHeight="1">
      <c r="A107" s="81" t="s">
        <v>1681</v>
      </c>
      <c r="B107" s="81" t="s">
        <v>1711</v>
      </c>
      <c r="C107" s="168" t="s">
        <v>1712</v>
      </c>
      <c r="D107" s="149" t="s">
        <v>1588</v>
      </c>
      <c r="E107" s="158" t="s">
        <v>1595</v>
      </c>
      <c r="F107" s="79">
        <v>876</v>
      </c>
      <c r="G107" s="154" t="s">
        <v>914</v>
      </c>
      <c r="H107" s="83">
        <v>1</v>
      </c>
      <c r="I107" s="84">
        <v>71112000014</v>
      </c>
      <c r="J107" s="85" t="s">
        <v>202</v>
      </c>
      <c r="K107" s="150">
        <v>2056000</v>
      </c>
      <c r="L107" s="151" t="s">
        <v>1192</v>
      </c>
      <c r="M107" s="151" t="s">
        <v>1778</v>
      </c>
      <c r="N107" s="151" t="s">
        <v>176</v>
      </c>
      <c r="O107" s="153" t="s">
        <v>992</v>
      </c>
      <c r="P107" s="151" t="s">
        <v>176</v>
      </c>
      <c r="Q107" s="79"/>
    </row>
    <row r="108" spans="1:17" s="92" customFormat="1" ht="118.5" customHeight="1">
      <c r="A108" s="81" t="s">
        <v>1682</v>
      </c>
      <c r="B108" s="81" t="s">
        <v>1713</v>
      </c>
      <c r="C108" s="81" t="s">
        <v>1714</v>
      </c>
      <c r="D108" s="149" t="s">
        <v>1589</v>
      </c>
      <c r="E108" s="158" t="s">
        <v>1596</v>
      </c>
      <c r="F108" s="79">
        <v>876</v>
      </c>
      <c r="G108" s="154" t="s">
        <v>914</v>
      </c>
      <c r="H108" s="83">
        <v>1</v>
      </c>
      <c r="I108" s="84">
        <v>71112000014</v>
      </c>
      <c r="J108" s="85" t="s">
        <v>202</v>
      </c>
      <c r="K108" s="150">
        <v>5143900</v>
      </c>
      <c r="L108" s="151" t="s">
        <v>1523</v>
      </c>
      <c r="M108" s="151" t="s">
        <v>1521</v>
      </c>
      <c r="N108" s="151" t="s">
        <v>144</v>
      </c>
      <c r="O108" s="153" t="s">
        <v>992</v>
      </c>
      <c r="P108" s="151" t="s">
        <v>176</v>
      </c>
      <c r="Q108" s="79" t="s">
        <v>1722</v>
      </c>
    </row>
    <row r="109" spans="1:17" s="92" customFormat="1" ht="107.25" customHeight="1">
      <c r="A109" s="81" t="s">
        <v>1683</v>
      </c>
      <c r="B109" s="81" t="s">
        <v>1711</v>
      </c>
      <c r="C109" s="81" t="s">
        <v>1712</v>
      </c>
      <c r="D109" s="149" t="s">
        <v>1588</v>
      </c>
      <c r="E109" s="158" t="s">
        <v>1597</v>
      </c>
      <c r="F109" s="79">
        <v>876</v>
      </c>
      <c r="G109" s="154" t="s">
        <v>914</v>
      </c>
      <c r="H109" s="83">
        <v>1</v>
      </c>
      <c r="I109" s="84">
        <v>71116000012</v>
      </c>
      <c r="J109" s="85" t="s">
        <v>1632</v>
      </c>
      <c r="K109" s="150">
        <v>482662.13</v>
      </c>
      <c r="L109" s="151" t="s">
        <v>1171</v>
      </c>
      <c r="M109" s="151" t="s">
        <v>1521</v>
      </c>
      <c r="N109" s="151" t="s">
        <v>144</v>
      </c>
      <c r="O109" s="153" t="s">
        <v>992</v>
      </c>
      <c r="P109" s="151" t="s">
        <v>176</v>
      </c>
      <c r="Q109" s="79"/>
    </row>
    <row r="110" spans="1:17" s="92" customFormat="1" ht="81" customHeight="1">
      <c r="A110" s="81" t="s">
        <v>1684</v>
      </c>
      <c r="B110" s="81" t="s">
        <v>1713</v>
      </c>
      <c r="C110" s="81" t="s">
        <v>1714</v>
      </c>
      <c r="D110" s="149" t="s">
        <v>1589</v>
      </c>
      <c r="E110" s="158" t="s">
        <v>1598</v>
      </c>
      <c r="F110" s="79">
        <v>876</v>
      </c>
      <c r="G110" s="154" t="s">
        <v>914</v>
      </c>
      <c r="H110" s="83">
        <v>1</v>
      </c>
      <c r="I110" s="84">
        <v>71116000012</v>
      </c>
      <c r="J110" s="85" t="s">
        <v>1632</v>
      </c>
      <c r="K110" s="150">
        <v>1015281.89</v>
      </c>
      <c r="L110" s="151" t="s">
        <v>1193</v>
      </c>
      <c r="M110" s="151" t="s">
        <v>1186</v>
      </c>
      <c r="N110" s="151" t="s">
        <v>144</v>
      </c>
      <c r="O110" s="153" t="s">
        <v>992</v>
      </c>
      <c r="P110" s="151" t="s">
        <v>176</v>
      </c>
      <c r="Q110" s="79" t="s">
        <v>1780</v>
      </c>
    </row>
    <row r="111" spans="1:17" s="92" customFormat="1" ht="100.5" customHeight="1">
      <c r="A111" s="81" t="s">
        <v>1685</v>
      </c>
      <c r="B111" s="81" t="s">
        <v>925</v>
      </c>
      <c r="C111" s="81" t="s">
        <v>1718</v>
      </c>
      <c r="D111" s="149" t="s">
        <v>1588</v>
      </c>
      <c r="E111" s="158" t="s">
        <v>1600</v>
      </c>
      <c r="F111" s="79">
        <v>876</v>
      </c>
      <c r="G111" s="154" t="s">
        <v>914</v>
      </c>
      <c r="H111" s="83">
        <v>1</v>
      </c>
      <c r="I111" s="84">
        <v>71131000000</v>
      </c>
      <c r="J111" s="85" t="s">
        <v>1320</v>
      </c>
      <c r="K111" s="150">
        <v>2034561</v>
      </c>
      <c r="L111" s="151" t="s">
        <v>1193</v>
      </c>
      <c r="M111" s="151" t="s">
        <v>1534</v>
      </c>
      <c r="N111" s="151" t="s">
        <v>144</v>
      </c>
      <c r="O111" s="153" t="s">
        <v>992</v>
      </c>
      <c r="P111" s="151" t="s">
        <v>176</v>
      </c>
      <c r="Q111" s="79"/>
    </row>
    <row r="112" spans="1:17" s="92" customFormat="1" ht="78" customHeight="1">
      <c r="A112" s="81" t="s">
        <v>1686</v>
      </c>
      <c r="B112" s="81" t="s">
        <v>932</v>
      </c>
      <c r="C112" s="166" t="s">
        <v>1715</v>
      </c>
      <c r="D112" s="149" t="s">
        <v>1599</v>
      </c>
      <c r="E112" s="158" t="s">
        <v>1603</v>
      </c>
      <c r="F112" s="79">
        <v>876</v>
      </c>
      <c r="G112" s="154" t="s">
        <v>914</v>
      </c>
      <c r="H112" s="83">
        <v>1</v>
      </c>
      <c r="I112" s="84">
        <v>71131000000</v>
      </c>
      <c r="J112" s="85" t="s">
        <v>1320</v>
      </c>
      <c r="K112" s="150">
        <v>372340.25</v>
      </c>
      <c r="L112" s="151" t="s">
        <v>1186</v>
      </c>
      <c r="M112" s="151" t="s">
        <v>1534</v>
      </c>
      <c r="N112" s="151" t="s">
        <v>144</v>
      </c>
      <c r="O112" s="153" t="s">
        <v>992</v>
      </c>
      <c r="P112" s="151" t="s">
        <v>176</v>
      </c>
      <c r="Q112" s="79" t="s">
        <v>1722</v>
      </c>
    </row>
    <row r="113" spans="1:17" s="92" customFormat="1" ht="118.5" customHeight="1">
      <c r="A113" s="81" t="s">
        <v>1687</v>
      </c>
      <c r="B113" s="81" t="s">
        <v>925</v>
      </c>
      <c r="C113" s="168" t="s">
        <v>1716</v>
      </c>
      <c r="D113" s="149" t="s">
        <v>1633</v>
      </c>
      <c r="E113" s="158" t="s">
        <v>1634</v>
      </c>
      <c r="F113" s="79">
        <v>876</v>
      </c>
      <c r="G113" s="154" t="s">
        <v>914</v>
      </c>
      <c r="H113" s="83">
        <v>1</v>
      </c>
      <c r="I113" s="84">
        <v>71131000000</v>
      </c>
      <c r="J113" s="85" t="s">
        <v>1320</v>
      </c>
      <c r="K113" s="150">
        <v>372340.25</v>
      </c>
      <c r="L113" s="151" t="s">
        <v>1535</v>
      </c>
      <c r="M113" s="151" t="s">
        <v>1521</v>
      </c>
      <c r="N113" s="151" t="s">
        <v>176</v>
      </c>
      <c r="O113" s="153" t="s">
        <v>992</v>
      </c>
      <c r="P113" s="151" t="s">
        <v>176</v>
      </c>
      <c r="Q113" s="79"/>
    </row>
    <row r="114" spans="1:17" s="92" customFormat="1" ht="96" customHeight="1">
      <c r="A114" s="81" t="s">
        <v>1688</v>
      </c>
      <c r="B114" s="81" t="s">
        <v>1711</v>
      </c>
      <c r="C114" s="168" t="s">
        <v>1712</v>
      </c>
      <c r="D114" s="149" t="s">
        <v>1588</v>
      </c>
      <c r="E114" s="158" t="s">
        <v>1635</v>
      </c>
      <c r="F114" s="79">
        <v>876</v>
      </c>
      <c r="G114" s="154" t="s">
        <v>914</v>
      </c>
      <c r="H114" s="83">
        <v>1</v>
      </c>
      <c r="I114" s="84">
        <v>71131000000</v>
      </c>
      <c r="J114" s="85" t="s">
        <v>1320</v>
      </c>
      <c r="K114" s="150">
        <v>203529.29</v>
      </c>
      <c r="L114" s="151" t="s">
        <v>1535</v>
      </c>
      <c r="M114" s="151" t="s">
        <v>1521</v>
      </c>
      <c r="N114" s="151" t="s">
        <v>176</v>
      </c>
      <c r="O114" s="153" t="s">
        <v>992</v>
      </c>
      <c r="P114" s="151" t="s">
        <v>176</v>
      </c>
      <c r="Q114" s="79"/>
    </row>
    <row r="115" spans="1:17" s="92" customFormat="1" ht="123" customHeight="1">
      <c r="A115" s="81" t="s">
        <v>1689</v>
      </c>
      <c r="B115" s="81" t="s">
        <v>1709</v>
      </c>
      <c r="C115" s="168" t="s">
        <v>1710</v>
      </c>
      <c r="D115" s="149" t="s">
        <v>1620</v>
      </c>
      <c r="E115" s="158" t="s">
        <v>1636</v>
      </c>
      <c r="F115" s="79">
        <v>876</v>
      </c>
      <c r="G115" s="154" t="s">
        <v>914</v>
      </c>
      <c r="H115" s="83">
        <v>1</v>
      </c>
      <c r="I115" s="84">
        <v>71131000000</v>
      </c>
      <c r="J115" s="85" t="s">
        <v>1320</v>
      </c>
      <c r="K115" s="150">
        <v>159045</v>
      </c>
      <c r="L115" s="151" t="s">
        <v>1521</v>
      </c>
      <c r="M115" s="151" t="s">
        <v>1786</v>
      </c>
      <c r="N115" s="151" t="s">
        <v>176</v>
      </c>
      <c r="O115" s="153" t="s">
        <v>992</v>
      </c>
      <c r="P115" s="151" t="s">
        <v>176</v>
      </c>
      <c r="Q115" s="79"/>
    </row>
    <row r="116" spans="1:17" s="92" customFormat="1" ht="63.75" customHeight="1">
      <c r="A116" s="81" t="s">
        <v>1690</v>
      </c>
      <c r="B116" s="81" t="s">
        <v>1145</v>
      </c>
      <c r="C116" s="81" t="s">
        <v>1145</v>
      </c>
      <c r="D116" s="149" t="s">
        <v>1637</v>
      </c>
      <c r="E116" s="158" t="s">
        <v>1638</v>
      </c>
      <c r="F116" s="79">
        <v>796</v>
      </c>
      <c r="G116" s="154" t="s">
        <v>157</v>
      </c>
      <c r="H116" s="83">
        <v>1</v>
      </c>
      <c r="I116" s="84">
        <v>71116000012</v>
      </c>
      <c r="J116" s="85" t="s">
        <v>1632</v>
      </c>
      <c r="K116" s="150">
        <v>415340.5</v>
      </c>
      <c r="L116" s="151" t="s">
        <v>1171</v>
      </c>
      <c r="M116" s="151" t="s">
        <v>907</v>
      </c>
      <c r="N116" s="151" t="s">
        <v>176</v>
      </c>
      <c r="O116" s="153" t="s">
        <v>992</v>
      </c>
      <c r="P116" s="79" t="s">
        <v>176</v>
      </c>
      <c r="Q116" s="79" t="s">
        <v>1722</v>
      </c>
    </row>
    <row r="117" spans="1:17" s="92" customFormat="1" ht="63.75" customHeight="1">
      <c r="A117" s="81" t="s">
        <v>1723</v>
      </c>
      <c r="B117" s="81" t="s">
        <v>1145</v>
      </c>
      <c r="C117" s="81" t="s">
        <v>1733</v>
      </c>
      <c r="D117" s="149" t="s">
        <v>1627</v>
      </c>
      <c r="E117" s="158" t="s">
        <v>1727</v>
      </c>
      <c r="F117" s="79">
        <v>796</v>
      </c>
      <c r="G117" s="154" t="s">
        <v>157</v>
      </c>
      <c r="H117" s="83">
        <v>2</v>
      </c>
      <c r="I117" s="84">
        <v>71131000000</v>
      </c>
      <c r="J117" s="85" t="s">
        <v>1320</v>
      </c>
      <c r="K117" s="150">
        <v>1345777.78</v>
      </c>
      <c r="L117" s="151" t="s">
        <v>947</v>
      </c>
      <c r="M117" s="151" t="s">
        <v>1186</v>
      </c>
      <c r="N117" s="151" t="s">
        <v>176</v>
      </c>
      <c r="O117" s="153" t="s">
        <v>992</v>
      </c>
      <c r="P117" s="79" t="s">
        <v>176</v>
      </c>
      <c r="Q117" s="79" t="s">
        <v>1722</v>
      </c>
    </row>
    <row r="118" spans="1:17" s="92" customFormat="1" ht="63.75" customHeight="1">
      <c r="A118" s="81" t="s">
        <v>1724</v>
      </c>
      <c r="B118" s="81" t="s">
        <v>795</v>
      </c>
      <c r="C118" s="81" t="s">
        <v>796</v>
      </c>
      <c r="D118" s="149" t="s">
        <v>1519</v>
      </c>
      <c r="E118" s="79" t="s">
        <v>1520</v>
      </c>
      <c r="F118" s="79">
        <v>876</v>
      </c>
      <c r="G118" s="154" t="s">
        <v>914</v>
      </c>
      <c r="H118" s="83">
        <v>1</v>
      </c>
      <c r="I118" s="84">
        <v>71111910002</v>
      </c>
      <c r="J118" s="85" t="s">
        <v>207</v>
      </c>
      <c r="K118" s="150">
        <v>352146</v>
      </c>
      <c r="L118" s="151" t="s">
        <v>1171</v>
      </c>
      <c r="M118" s="151" t="s">
        <v>907</v>
      </c>
      <c r="N118" s="151" t="s">
        <v>176</v>
      </c>
      <c r="O118" s="153" t="s">
        <v>1329</v>
      </c>
      <c r="P118" s="79" t="s">
        <v>144</v>
      </c>
      <c r="Q118" s="79"/>
    </row>
    <row r="119" spans="1:17" s="92" customFormat="1" ht="63.75" customHeight="1">
      <c r="A119" s="81" t="s">
        <v>1725</v>
      </c>
      <c r="B119" s="81" t="s">
        <v>1704</v>
      </c>
      <c r="C119" s="81" t="s">
        <v>1705</v>
      </c>
      <c r="D119" s="149" t="s">
        <v>1559</v>
      </c>
      <c r="E119" s="158" t="s">
        <v>1563</v>
      </c>
      <c r="F119" s="79">
        <v>796</v>
      </c>
      <c r="G119" s="154" t="s">
        <v>157</v>
      </c>
      <c r="H119" s="83">
        <v>4</v>
      </c>
      <c r="I119" s="84">
        <v>71100000000</v>
      </c>
      <c r="J119" s="85" t="s">
        <v>865</v>
      </c>
      <c r="K119" s="150">
        <v>9095980</v>
      </c>
      <c r="L119" s="151" t="s">
        <v>907</v>
      </c>
      <c r="M119" s="151" t="s">
        <v>947</v>
      </c>
      <c r="N119" s="151" t="s">
        <v>176</v>
      </c>
      <c r="O119" s="153" t="s">
        <v>1329</v>
      </c>
      <c r="P119" s="79" t="s">
        <v>176</v>
      </c>
      <c r="Q119" s="79"/>
    </row>
    <row r="120" spans="1:17" s="92" customFormat="1" ht="63.75" customHeight="1">
      <c r="A120" s="81" t="s">
        <v>1726</v>
      </c>
      <c r="B120" s="81" t="s">
        <v>1072</v>
      </c>
      <c r="C120" s="81" t="s">
        <v>870</v>
      </c>
      <c r="D120" s="149" t="s">
        <v>1582</v>
      </c>
      <c r="E120" s="158" t="s">
        <v>1728</v>
      </c>
      <c r="F120" s="79">
        <v>876</v>
      </c>
      <c r="G120" s="154" t="s">
        <v>914</v>
      </c>
      <c r="H120" s="83">
        <v>1</v>
      </c>
      <c r="I120" s="84">
        <v>71131000000</v>
      </c>
      <c r="J120" s="85" t="s">
        <v>1320</v>
      </c>
      <c r="K120" s="150">
        <v>702800</v>
      </c>
      <c r="L120" s="151" t="s">
        <v>1171</v>
      </c>
      <c r="M120" s="151" t="s">
        <v>1523</v>
      </c>
      <c r="N120" s="151" t="s">
        <v>176</v>
      </c>
      <c r="O120" s="153" t="s">
        <v>1329</v>
      </c>
      <c r="P120" s="79" t="s">
        <v>176</v>
      </c>
      <c r="Q120" s="79"/>
    </row>
    <row r="121" spans="1:17" s="92" customFormat="1" ht="63.75" customHeight="1">
      <c r="A121" s="81" t="s">
        <v>1732</v>
      </c>
      <c r="B121" s="81" t="s">
        <v>1713</v>
      </c>
      <c r="C121" s="81" t="s">
        <v>1714</v>
      </c>
      <c r="D121" s="149" t="s">
        <v>1589</v>
      </c>
      <c r="E121" s="158" t="s">
        <v>1598</v>
      </c>
      <c r="F121" s="79">
        <v>876</v>
      </c>
      <c r="G121" s="154" t="s">
        <v>914</v>
      </c>
      <c r="H121" s="83">
        <v>1</v>
      </c>
      <c r="I121" s="84">
        <v>71116000012</v>
      </c>
      <c r="J121" s="85" t="s">
        <v>1632</v>
      </c>
      <c r="K121" s="150">
        <v>1115163.79</v>
      </c>
      <c r="L121" s="151" t="s">
        <v>1171</v>
      </c>
      <c r="M121" s="151" t="s">
        <v>907</v>
      </c>
      <c r="N121" s="151" t="s">
        <v>176</v>
      </c>
      <c r="O121" s="153" t="s">
        <v>723</v>
      </c>
      <c r="P121" s="79" t="s">
        <v>144</v>
      </c>
      <c r="Q121" s="79"/>
    </row>
    <row r="122" spans="1:17" s="92" customFormat="1" ht="63.75" customHeight="1">
      <c r="A122" s="81" t="s">
        <v>1737</v>
      </c>
      <c r="B122" s="81" t="s">
        <v>1072</v>
      </c>
      <c r="C122" s="81" t="s">
        <v>870</v>
      </c>
      <c r="D122" s="149" t="s">
        <v>1569</v>
      </c>
      <c r="E122" s="158" t="s">
        <v>1740</v>
      </c>
      <c r="F122" s="79">
        <v>876</v>
      </c>
      <c r="G122" s="154" t="s">
        <v>914</v>
      </c>
      <c r="H122" s="83">
        <v>1</v>
      </c>
      <c r="I122" s="84">
        <v>71100000000</v>
      </c>
      <c r="J122" s="85" t="s">
        <v>865</v>
      </c>
      <c r="K122" s="150">
        <v>5760820.99</v>
      </c>
      <c r="L122" s="151" t="s">
        <v>907</v>
      </c>
      <c r="M122" s="151" t="s">
        <v>1186</v>
      </c>
      <c r="N122" s="151" t="s">
        <v>144</v>
      </c>
      <c r="O122" s="153" t="s">
        <v>1329</v>
      </c>
      <c r="P122" s="79" t="s">
        <v>176</v>
      </c>
      <c r="Q122" s="79"/>
    </row>
    <row r="123" spans="1:17" s="92" customFormat="1" ht="63.75" customHeight="1">
      <c r="A123" s="81" t="s">
        <v>1738</v>
      </c>
      <c r="B123" s="81" t="s">
        <v>1072</v>
      </c>
      <c r="C123" s="81" t="s">
        <v>870</v>
      </c>
      <c r="D123" s="149" t="s">
        <v>1569</v>
      </c>
      <c r="E123" s="158" t="s">
        <v>1741</v>
      </c>
      <c r="F123" s="79">
        <v>876</v>
      </c>
      <c r="G123" s="154" t="s">
        <v>914</v>
      </c>
      <c r="H123" s="83">
        <v>1</v>
      </c>
      <c r="I123" s="84">
        <v>71131000000</v>
      </c>
      <c r="J123" s="85" t="s">
        <v>1320</v>
      </c>
      <c r="K123" s="150">
        <v>396000</v>
      </c>
      <c r="L123" s="151" t="s">
        <v>1523</v>
      </c>
      <c r="M123" s="151" t="s">
        <v>1186</v>
      </c>
      <c r="N123" s="151" t="s">
        <v>176</v>
      </c>
      <c r="O123" s="153" t="s">
        <v>1329</v>
      </c>
      <c r="P123" s="79" t="s">
        <v>176</v>
      </c>
      <c r="Q123" s="79"/>
    </row>
    <row r="124" spans="1:17" s="92" customFormat="1" ht="63.75" customHeight="1">
      <c r="A124" s="81" t="s">
        <v>1739</v>
      </c>
      <c r="B124" s="81" t="s">
        <v>1072</v>
      </c>
      <c r="C124" s="81" t="s">
        <v>870</v>
      </c>
      <c r="D124" s="149" t="s">
        <v>1569</v>
      </c>
      <c r="E124" s="158" t="s">
        <v>1741</v>
      </c>
      <c r="F124" s="79">
        <v>876</v>
      </c>
      <c r="G124" s="154" t="s">
        <v>914</v>
      </c>
      <c r="H124" s="83">
        <v>1</v>
      </c>
      <c r="I124" s="84">
        <v>71131000000</v>
      </c>
      <c r="J124" s="85" t="s">
        <v>1320</v>
      </c>
      <c r="K124" s="150">
        <v>2593766</v>
      </c>
      <c r="L124" s="151" t="s">
        <v>1523</v>
      </c>
      <c r="M124" s="151" t="s">
        <v>1186</v>
      </c>
      <c r="N124" s="151" t="s">
        <v>176</v>
      </c>
      <c r="O124" s="153" t="s">
        <v>1329</v>
      </c>
      <c r="P124" s="79" t="s">
        <v>176</v>
      </c>
      <c r="Q124" s="79"/>
    </row>
    <row r="125" spans="1:17" s="92" customFormat="1" ht="79.5" customHeight="1">
      <c r="A125" s="81" t="s">
        <v>1743</v>
      </c>
      <c r="B125" s="81" t="s">
        <v>1711</v>
      </c>
      <c r="C125" s="168" t="s">
        <v>1712</v>
      </c>
      <c r="D125" s="149" t="s">
        <v>1588</v>
      </c>
      <c r="E125" s="158" t="s">
        <v>1744</v>
      </c>
      <c r="F125" s="79">
        <v>876</v>
      </c>
      <c r="G125" s="154" t="s">
        <v>914</v>
      </c>
      <c r="H125" s="83">
        <v>1</v>
      </c>
      <c r="I125" s="84">
        <v>71129000028</v>
      </c>
      <c r="J125" s="85" t="s">
        <v>418</v>
      </c>
      <c r="K125" s="150">
        <v>321456</v>
      </c>
      <c r="L125" s="151" t="s">
        <v>1192</v>
      </c>
      <c r="M125" s="151" t="s">
        <v>1535</v>
      </c>
      <c r="N125" s="151" t="s">
        <v>176</v>
      </c>
      <c r="O125" s="153" t="s">
        <v>992</v>
      </c>
      <c r="P125" s="151" t="s">
        <v>176</v>
      </c>
      <c r="Q125" s="79"/>
    </row>
    <row r="126" spans="1:17" s="92" customFormat="1" ht="79.5" customHeight="1">
      <c r="A126" s="81" t="s">
        <v>1764</v>
      </c>
      <c r="B126" s="81" t="s">
        <v>318</v>
      </c>
      <c r="C126" s="81" t="s">
        <v>1708</v>
      </c>
      <c r="D126" s="149" t="s">
        <v>1599</v>
      </c>
      <c r="E126" s="158" t="s">
        <v>1766</v>
      </c>
      <c r="F126" s="79">
        <v>876</v>
      </c>
      <c r="G126" s="154" t="s">
        <v>914</v>
      </c>
      <c r="H126" s="83">
        <v>1</v>
      </c>
      <c r="I126" s="84">
        <v>71112000014</v>
      </c>
      <c r="J126" s="85" t="s">
        <v>202</v>
      </c>
      <c r="K126" s="150">
        <v>9931196.57</v>
      </c>
      <c r="L126" s="151" t="s">
        <v>1523</v>
      </c>
      <c r="M126" s="151" t="s">
        <v>1142</v>
      </c>
      <c r="N126" s="151" t="s">
        <v>144</v>
      </c>
      <c r="O126" s="153" t="s">
        <v>992</v>
      </c>
      <c r="P126" s="151" t="s">
        <v>176</v>
      </c>
      <c r="Q126" s="79"/>
    </row>
    <row r="127" spans="1:17" s="92" customFormat="1" ht="126.75" customHeight="1">
      <c r="A127" s="81" t="s">
        <v>1765</v>
      </c>
      <c r="B127" s="81" t="s">
        <v>1716</v>
      </c>
      <c r="C127" s="81" t="s">
        <v>1770</v>
      </c>
      <c r="D127" s="149" t="s">
        <v>1767</v>
      </c>
      <c r="E127" s="158" t="s">
        <v>1768</v>
      </c>
      <c r="F127" s="79">
        <v>876</v>
      </c>
      <c r="G127" s="154" t="s">
        <v>914</v>
      </c>
      <c r="H127" s="83">
        <v>1</v>
      </c>
      <c r="I127" s="84">
        <v>71112000010</v>
      </c>
      <c r="J127" s="85" t="s">
        <v>563</v>
      </c>
      <c r="K127" s="150">
        <v>1337490</v>
      </c>
      <c r="L127" s="151" t="s">
        <v>1523</v>
      </c>
      <c r="M127" s="151" t="s">
        <v>1769</v>
      </c>
      <c r="N127" s="151" t="s">
        <v>144</v>
      </c>
      <c r="O127" s="153" t="s">
        <v>992</v>
      </c>
      <c r="P127" s="151" t="s">
        <v>176</v>
      </c>
      <c r="Q127" s="79"/>
    </row>
    <row r="128" spans="1:17" s="92" customFormat="1" ht="48" customHeight="1">
      <c r="A128" s="81" t="s">
        <v>1772</v>
      </c>
      <c r="B128" s="81" t="s">
        <v>1053</v>
      </c>
      <c r="C128" s="81" t="s">
        <v>1052</v>
      </c>
      <c r="D128" s="149" t="s">
        <v>1774</v>
      </c>
      <c r="E128" s="158" t="s">
        <v>1775</v>
      </c>
      <c r="F128" s="79">
        <v>796</v>
      </c>
      <c r="G128" s="154" t="s">
        <v>157</v>
      </c>
      <c r="H128" s="83">
        <v>1</v>
      </c>
      <c r="I128" s="84">
        <v>71131000000</v>
      </c>
      <c r="J128" s="85" t="s">
        <v>1320</v>
      </c>
      <c r="K128" s="150">
        <v>485766.67</v>
      </c>
      <c r="L128" s="151" t="s">
        <v>947</v>
      </c>
      <c r="M128" s="151" t="s">
        <v>1531</v>
      </c>
      <c r="N128" s="151" t="s">
        <v>176</v>
      </c>
      <c r="O128" s="153" t="s">
        <v>1329</v>
      </c>
      <c r="P128" s="79" t="s">
        <v>176</v>
      </c>
      <c r="Q128" s="79"/>
    </row>
    <row r="129" spans="1:17" s="92" customFormat="1" ht="60" customHeight="1">
      <c r="A129" s="81" t="s">
        <v>1773</v>
      </c>
      <c r="B129" s="81" t="s">
        <v>1510</v>
      </c>
      <c r="C129" s="81" t="s">
        <v>1777</v>
      </c>
      <c r="D129" s="149" t="s">
        <v>1776</v>
      </c>
      <c r="E129" s="158" t="s">
        <v>1775</v>
      </c>
      <c r="F129" s="79">
        <v>796</v>
      </c>
      <c r="G129" s="154" t="s">
        <v>157</v>
      </c>
      <c r="H129" s="83">
        <v>24</v>
      </c>
      <c r="I129" s="84">
        <v>71131000000</v>
      </c>
      <c r="J129" s="85" t="s">
        <v>1320</v>
      </c>
      <c r="K129" s="150">
        <v>612342.5</v>
      </c>
      <c r="L129" s="151" t="s">
        <v>947</v>
      </c>
      <c r="M129" s="151" t="s">
        <v>1531</v>
      </c>
      <c r="N129" s="151" t="s">
        <v>176</v>
      </c>
      <c r="O129" s="153" t="s">
        <v>1329</v>
      </c>
      <c r="P129" s="79" t="s">
        <v>176</v>
      </c>
      <c r="Q129" s="79"/>
    </row>
    <row r="130" spans="1:17" s="92" customFormat="1" ht="54.75" customHeight="1">
      <c r="A130" s="81" t="s">
        <v>1794</v>
      </c>
      <c r="B130" s="81" t="s">
        <v>1788</v>
      </c>
      <c r="C130" s="167" t="s">
        <v>1789</v>
      </c>
      <c r="D130" s="149" t="s">
        <v>1787</v>
      </c>
      <c r="E130" s="158" t="s">
        <v>1790</v>
      </c>
      <c r="F130" s="79">
        <v>796</v>
      </c>
      <c r="G130" s="154" t="s">
        <v>157</v>
      </c>
      <c r="H130" s="83">
        <v>1</v>
      </c>
      <c r="I130" s="84">
        <v>71131000000</v>
      </c>
      <c r="J130" s="85" t="s">
        <v>1320</v>
      </c>
      <c r="K130" s="150">
        <v>8667667</v>
      </c>
      <c r="L130" s="151" t="s">
        <v>1192</v>
      </c>
      <c r="M130" s="151" t="s">
        <v>1142</v>
      </c>
      <c r="N130" s="151" t="s">
        <v>176</v>
      </c>
      <c r="O130" s="153" t="s">
        <v>1329</v>
      </c>
      <c r="P130" s="79" t="s">
        <v>176</v>
      </c>
      <c r="Q130" s="79"/>
    </row>
    <row r="131" spans="1:17" s="92" customFormat="1" ht="54" customHeight="1">
      <c r="A131" s="81" t="s">
        <v>1795</v>
      </c>
      <c r="B131" s="81" t="s">
        <v>1706</v>
      </c>
      <c r="C131" s="167" t="s">
        <v>1707</v>
      </c>
      <c r="D131" s="149" t="s">
        <v>1791</v>
      </c>
      <c r="E131" s="158" t="s">
        <v>1792</v>
      </c>
      <c r="F131" s="79">
        <v>876</v>
      </c>
      <c r="G131" s="154" t="s">
        <v>914</v>
      </c>
      <c r="H131" s="83">
        <v>1</v>
      </c>
      <c r="I131" s="84">
        <v>71112000014</v>
      </c>
      <c r="J131" s="85" t="s">
        <v>202</v>
      </c>
      <c r="K131" s="150">
        <v>803900.74</v>
      </c>
      <c r="L131" s="151" t="s">
        <v>1192</v>
      </c>
      <c r="M131" s="151" t="s">
        <v>1534</v>
      </c>
      <c r="N131" s="151" t="s">
        <v>176</v>
      </c>
      <c r="O131" s="153" t="s">
        <v>992</v>
      </c>
      <c r="P131" s="79" t="s">
        <v>176</v>
      </c>
      <c r="Q131" s="79"/>
    </row>
    <row r="132" spans="1:17" s="92" customFormat="1" ht="57.75" customHeight="1">
      <c r="A132" s="81" t="s">
        <v>1796</v>
      </c>
      <c r="B132" s="81" t="s">
        <v>1053</v>
      </c>
      <c r="C132" s="167" t="s">
        <v>1811</v>
      </c>
      <c r="D132" s="149" t="s">
        <v>1793</v>
      </c>
      <c r="E132" s="158" t="s">
        <v>1805</v>
      </c>
      <c r="F132" s="79">
        <v>796</v>
      </c>
      <c r="G132" s="154" t="s">
        <v>157</v>
      </c>
      <c r="H132" s="83">
        <v>1</v>
      </c>
      <c r="I132" s="84">
        <v>71111915004</v>
      </c>
      <c r="J132" s="85" t="s">
        <v>234</v>
      </c>
      <c r="K132" s="150">
        <v>309800</v>
      </c>
      <c r="L132" s="151" t="s">
        <v>1192</v>
      </c>
      <c r="M132" s="151" t="s">
        <v>1534</v>
      </c>
      <c r="N132" s="151" t="s">
        <v>176</v>
      </c>
      <c r="O132" s="153" t="s">
        <v>1329</v>
      </c>
      <c r="P132" s="79" t="s">
        <v>176</v>
      </c>
      <c r="Q132" s="79"/>
    </row>
    <row r="133" spans="1:17" s="92" customFormat="1" ht="72" customHeight="1">
      <c r="A133" s="81" t="s">
        <v>1797</v>
      </c>
      <c r="B133" s="81" t="s">
        <v>1713</v>
      </c>
      <c r="C133" s="167" t="s">
        <v>1714</v>
      </c>
      <c r="D133" s="149" t="s">
        <v>1589</v>
      </c>
      <c r="E133" s="158" t="s">
        <v>1803</v>
      </c>
      <c r="F133" s="79">
        <v>876</v>
      </c>
      <c r="G133" s="154" t="s">
        <v>914</v>
      </c>
      <c r="H133" s="83">
        <v>1</v>
      </c>
      <c r="I133" s="84">
        <v>71112000002</v>
      </c>
      <c r="J133" s="85" t="s">
        <v>1804</v>
      </c>
      <c r="K133" s="150">
        <v>3300917.8</v>
      </c>
      <c r="L133" s="151" t="s">
        <v>1192</v>
      </c>
      <c r="M133" s="151" t="s">
        <v>1535</v>
      </c>
      <c r="N133" s="151" t="s">
        <v>176</v>
      </c>
      <c r="O133" s="153" t="s">
        <v>992</v>
      </c>
      <c r="P133" s="79" t="s">
        <v>176</v>
      </c>
      <c r="Q133" s="79"/>
    </row>
    <row r="134" spans="1:17" s="92" customFormat="1" ht="72" customHeight="1">
      <c r="A134" s="81" t="s">
        <v>1808</v>
      </c>
      <c r="B134" s="81" t="s">
        <v>1809</v>
      </c>
      <c r="C134" s="167" t="s">
        <v>1810</v>
      </c>
      <c r="D134" s="149" t="s">
        <v>1806</v>
      </c>
      <c r="E134" s="158" t="s">
        <v>1807</v>
      </c>
      <c r="F134" s="79">
        <v>876</v>
      </c>
      <c r="G134" s="154" t="s">
        <v>914</v>
      </c>
      <c r="H134" s="83">
        <v>1</v>
      </c>
      <c r="I134" s="84">
        <v>71131000000</v>
      </c>
      <c r="J134" s="85" t="s">
        <v>1320</v>
      </c>
      <c r="K134" s="150">
        <v>850000</v>
      </c>
      <c r="L134" s="151" t="s">
        <v>1192</v>
      </c>
      <c r="M134" s="151" t="s">
        <v>1534</v>
      </c>
      <c r="N134" s="151" t="s">
        <v>176</v>
      </c>
      <c r="O134" s="153" t="s">
        <v>992</v>
      </c>
      <c r="P134" s="79" t="s">
        <v>176</v>
      </c>
      <c r="Q134" s="79"/>
    </row>
    <row r="135" spans="1:17" s="92" customFormat="1" ht="24" customHeight="1">
      <c r="A135" s="284" t="s">
        <v>709</v>
      </c>
      <c r="B135" s="296"/>
      <c r="C135" s="296"/>
      <c r="D135" s="296"/>
      <c r="E135" s="296"/>
      <c r="F135" s="296"/>
      <c r="G135" s="296"/>
      <c r="H135" s="296"/>
      <c r="I135" s="296"/>
      <c r="J135" s="297"/>
      <c r="K135" s="156">
        <f>SUM(K61:K134)</f>
        <v>245004191.25</v>
      </c>
      <c r="L135" s="287"/>
      <c r="M135" s="298"/>
      <c r="N135" s="298"/>
      <c r="O135" s="298"/>
      <c r="P135" s="298"/>
      <c r="Q135" s="299"/>
    </row>
    <row r="136" spans="1:17" s="92" customFormat="1" ht="24" customHeight="1">
      <c r="A136" s="281" t="s">
        <v>1691</v>
      </c>
      <c r="B136" s="282"/>
      <c r="C136" s="282"/>
      <c r="D136" s="282"/>
      <c r="E136" s="282"/>
      <c r="F136" s="282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3"/>
    </row>
    <row r="137" spans="1:17" s="92" customFormat="1" ht="48" customHeight="1">
      <c r="A137" s="81" t="s">
        <v>756</v>
      </c>
      <c r="B137" s="81" t="s">
        <v>590</v>
      </c>
      <c r="C137" s="81" t="s">
        <v>1038</v>
      </c>
      <c r="D137" s="149" t="s">
        <v>254</v>
      </c>
      <c r="E137" s="79" t="s">
        <v>1751</v>
      </c>
      <c r="F137" s="79">
        <v>168</v>
      </c>
      <c r="G137" s="154" t="s">
        <v>262</v>
      </c>
      <c r="H137" s="83">
        <v>6470</v>
      </c>
      <c r="I137" s="84">
        <v>71100000000</v>
      </c>
      <c r="J137" s="85" t="s">
        <v>865</v>
      </c>
      <c r="K137" s="150">
        <v>335855151.33</v>
      </c>
      <c r="L137" s="151" t="s">
        <v>907</v>
      </c>
      <c r="M137" s="151" t="s">
        <v>1531</v>
      </c>
      <c r="N137" s="151" t="s">
        <v>144</v>
      </c>
      <c r="O137" s="153" t="s">
        <v>1604</v>
      </c>
      <c r="P137" s="79" t="s">
        <v>176</v>
      </c>
      <c r="Q137" s="79"/>
    </row>
    <row r="138" spans="1:17" s="92" customFormat="1" ht="55.5" customHeight="1">
      <c r="A138" s="81" t="s">
        <v>820</v>
      </c>
      <c r="B138" s="81" t="s">
        <v>592</v>
      </c>
      <c r="C138" s="81" t="s">
        <v>593</v>
      </c>
      <c r="D138" s="149" t="s">
        <v>959</v>
      </c>
      <c r="E138" s="79" t="s">
        <v>1610</v>
      </c>
      <c r="F138" s="79">
        <v>168</v>
      </c>
      <c r="G138" s="154" t="s">
        <v>262</v>
      </c>
      <c r="H138" s="83">
        <v>520</v>
      </c>
      <c r="I138" s="84">
        <v>71119000013</v>
      </c>
      <c r="J138" s="85" t="s">
        <v>960</v>
      </c>
      <c r="K138" s="150">
        <v>2305754</v>
      </c>
      <c r="L138" s="151" t="s">
        <v>947</v>
      </c>
      <c r="M138" s="151" t="s">
        <v>1608</v>
      </c>
      <c r="N138" s="151" t="s">
        <v>144</v>
      </c>
      <c r="O138" s="153" t="s">
        <v>723</v>
      </c>
      <c r="P138" s="79" t="s">
        <v>144</v>
      </c>
      <c r="Q138" s="79"/>
    </row>
    <row r="139" spans="1:17" s="92" customFormat="1" ht="58.5" customHeight="1">
      <c r="A139" s="81" t="s">
        <v>892</v>
      </c>
      <c r="B139" s="81" t="s">
        <v>592</v>
      </c>
      <c r="C139" s="81" t="s">
        <v>593</v>
      </c>
      <c r="D139" s="149" t="s">
        <v>959</v>
      </c>
      <c r="E139" s="79" t="s">
        <v>1610</v>
      </c>
      <c r="F139" s="79">
        <v>168</v>
      </c>
      <c r="G139" s="154" t="s">
        <v>262</v>
      </c>
      <c r="H139" s="83">
        <v>1310</v>
      </c>
      <c r="I139" s="84">
        <v>71112000000</v>
      </c>
      <c r="J139" s="85" t="s">
        <v>1326</v>
      </c>
      <c r="K139" s="150">
        <v>2504706.39</v>
      </c>
      <c r="L139" s="151" t="s">
        <v>947</v>
      </c>
      <c r="M139" s="151" t="s">
        <v>1521</v>
      </c>
      <c r="N139" s="79" t="s">
        <v>144</v>
      </c>
      <c r="O139" s="153" t="s">
        <v>723</v>
      </c>
      <c r="P139" s="79" t="s">
        <v>144</v>
      </c>
      <c r="Q139" s="79"/>
    </row>
    <row r="140" spans="1:17" s="92" customFormat="1" ht="43.5" customHeight="1">
      <c r="A140" s="81" t="s">
        <v>1075</v>
      </c>
      <c r="B140" s="81" t="s">
        <v>590</v>
      </c>
      <c r="C140" s="81" t="s">
        <v>591</v>
      </c>
      <c r="D140" s="149" t="s">
        <v>1137</v>
      </c>
      <c r="E140" s="79" t="s">
        <v>1611</v>
      </c>
      <c r="F140" s="79">
        <v>166</v>
      </c>
      <c r="G140" s="154" t="s">
        <v>546</v>
      </c>
      <c r="H140" s="83">
        <v>61800</v>
      </c>
      <c r="I140" s="84">
        <v>71100000000</v>
      </c>
      <c r="J140" s="85" t="s">
        <v>865</v>
      </c>
      <c r="K140" s="150">
        <v>10771680</v>
      </c>
      <c r="L140" s="151" t="s">
        <v>1523</v>
      </c>
      <c r="M140" s="151" t="s">
        <v>1186</v>
      </c>
      <c r="N140" s="151" t="s">
        <v>176</v>
      </c>
      <c r="O140" s="153" t="s">
        <v>1329</v>
      </c>
      <c r="P140" s="79" t="s">
        <v>176</v>
      </c>
      <c r="Q140" s="79" t="s">
        <v>1722</v>
      </c>
    </row>
    <row r="141" spans="1:17" s="92" customFormat="1" ht="45.75" customHeight="1">
      <c r="A141" s="81" t="s">
        <v>1076</v>
      </c>
      <c r="B141" s="81" t="s">
        <v>590</v>
      </c>
      <c r="C141" s="81" t="s">
        <v>591</v>
      </c>
      <c r="D141" s="149" t="s">
        <v>1137</v>
      </c>
      <c r="E141" s="79" t="s">
        <v>1611</v>
      </c>
      <c r="F141" s="79">
        <v>166</v>
      </c>
      <c r="G141" s="154" t="s">
        <v>546</v>
      </c>
      <c r="H141" s="83">
        <v>15800</v>
      </c>
      <c r="I141" s="84">
        <v>71131000000</v>
      </c>
      <c r="J141" s="85" t="s">
        <v>1320</v>
      </c>
      <c r="K141" s="150">
        <v>2523040</v>
      </c>
      <c r="L141" s="151" t="s">
        <v>1142</v>
      </c>
      <c r="M141" s="151" t="s">
        <v>1521</v>
      </c>
      <c r="N141" s="151" t="s">
        <v>176</v>
      </c>
      <c r="O141" s="153" t="s">
        <v>1329</v>
      </c>
      <c r="P141" s="79" t="s">
        <v>176</v>
      </c>
      <c r="Q141" s="79" t="s">
        <v>1722</v>
      </c>
    </row>
    <row r="142" spans="1:17" s="92" customFormat="1" ht="60.75" customHeight="1">
      <c r="A142" s="81" t="s">
        <v>1077</v>
      </c>
      <c r="B142" s="81" t="s">
        <v>944</v>
      </c>
      <c r="C142" s="81" t="s">
        <v>582</v>
      </c>
      <c r="D142" s="149" t="s">
        <v>1606</v>
      </c>
      <c r="E142" s="79" t="s">
        <v>1612</v>
      </c>
      <c r="F142" s="79">
        <v>113</v>
      </c>
      <c r="G142" s="154" t="s">
        <v>244</v>
      </c>
      <c r="H142" s="83">
        <v>700</v>
      </c>
      <c r="I142" s="84">
        <v>71112000014</v>
      </c>
      <c r="J142" s="85" t="s">
        <v>202</v>
      </c>
      <c r="K142" s="150">
        <v>1275302.7</v>
      </c>
      <c r="L142" s="151" t="s">
        <v>947</v>
      </c>
      <c r="M142" s="151" t="s">
        <v>1608</v>
      </c>
      <c r="N142" s="79" t="s">
        <v>144</v>
      </c>
      <c r="O142" s="153" t="s">
        <v>723</v>
      </c>
      <c r="P142" s="79" t="s">
        <v>144</v>
      </c>
      <c r="Q142" s="79"/>
    </row>
    <row r="143" spans="1:17" s="92" customFormat="1" ht="63" customHeight="1">
      <c r="A143" s="81" t="s">
        <v>1574</v>
      </c>
      <c r="B143" s="81" t="s">
        <v>944</v>
      </c>
      <c r="C143" s="81" t="s">
        <v>582</v>
      </c>
      <c r="D143" s="149" t="s">
        <v>1607</v>
      </c>
      <c r="E143" s="79" t="s">
        <v>1613</v>
      </c>
      <c r="F143" s="79">
        <v>113</v>
      </c>
      <c r="G143" s="154" t="s">
        <v>244</v>
      </c>
      <c r="H143" s="83">
        <v>568</v>
      </c>
      <c r="I143" s="84">
        <v>71112000014</v>
      </c>
      <c r="J143" s="85" t="s">
        <v>202</v>
      </c>
      <c r="K143" s="150">
        <v>547000</v>
      </c>
      <c r="L143" s="151" t="s">
        <v>1171</v>
      </c>
      <c r="M143" s="151" t="s">
        <v>1609</v>
      </c>
      <c r="N143" s="79" t="s">
        <v>144</v>
      </c>
      <c r="O143" s="153" t="s">
        <v>723</v>
      </c>
      <c r="P143" s="79" t="s">
        <v>144</v>
      </c>
      <c r="Q143" s="79" t="s">
        <v>1722</v>
      </c>
    </row>
    <row r="144" spans="1:17" s="92" customFormat="1" ht="60.75" customHeight="1">
      <c r="A144" s="81" t="s">
        <v>1575</v>
      </c>
      <c r="B144" s="81" t="s">
        <v>944</v>
      </c>
      <c r="C144" s="81" t="s">
        <v>582</v>
      </c>
      <c r="D144" s="149" t="s">
        <v>1607</v>
      </c>
      <c r="E144" s="79" t="s">
        <v>1614</v>
      </c>
      <c r="F144" s="79">
        <v>113</v>
      </c>
      <c r="G144" s="154" t="s">
        <v>244</v>
      </c>
      <c r="H144" s="83">
        <v>1580</v>
      </c>
      <c r="I144" s="84">
        <v>71112000014</v>
      </c>
      <c r="J144" s="85" t="s">
        <v>202</v>
      </c>
      <c r="K144" s="150">
        <v>3875891.2</v>
      </c>
      <c r="L144" s="151" t="s">
        <v>947</v>
      </c>
      <c r="M144" s="151" t="s">
        <v>1608</v>
      </c>
      <c r="N144" s="79" t="s">
        <v>144</v>
      </c>
      <c r="O144" s="153" t="s">
        <v>723</v>
      </c>
      <c r="P144" s="79" t="s">
        <v>144</v>
      </c>
      <c r="Q144" s="79"/>
    </row>
    <row r="145" spans="1:17" s="92" customFormat="1" ht="60.75" customHeight="1">
      <c r="A145" s="132" t="s">
        <v>1750</v>
      </c>
      <c r="B145" s="81" t="s">
        <v>590</v>
      </c>
      <c r="C145" s="168" t="s">
        <v>1038</v>
      </c>
      <c r="D145" s="149" t="s">
        <v>254</v>
      </c>
      <c r="E145" s="79" t="s">
        <v>1751</v>
      </c>
      <c r="F145" s="79">
        <v>168</v>
      </c>
      <c r="G145" s="154" t="s">
        <v>262</v>
      </c>
      <c r="H145" s="83">
        <v>3098</v>
      </c>
      <c r="I145" s="84">
        <v>71100000000</v>
      </c>
      <c r="J145" s="85" t="s">
        <v>865</v>
      </c>
      <c r="K145" s="150">
        <v>140709821.72</v>
      </c>
      <c r="L145" s="151" t="s">
        <v>1192</v>
      </c>
      <c r="M145" s="151" t="s">
        <v>1542</v>
      </c>
      <c r="N145" s="151" t="s">
        <v>144</v>
      </c>
      <c r="O145" s="153" t="s">
        <v>1604</v>
      </c>
      <c r="P145" s="79" t="s">
        <v>176</v>
      </c>
      <c r="Q145" s="79"/>
    </row>
    <row r="146" spans="1:17" s="92" customFormat="1" ht="60.75" customHeight="1">
      <c r="A146" s="81" t="s">
        <v>1771</v>
      </c>
      <c r="B146" s="81" t="s">
        <v>590</v>
      </c>
      <c r="C146" s="81" t="s">
        <v>591</v>
      </c>
      <c r="D146" s="149" t="s">
        <v>1137</v>
      </c>
      <c r="E146" s="79" t="s">
        <v>1611</v>
      </c>
      <c r="F146" s="79">
        <v>166</v>
      </c>
      <c r="G146" s="154" t="s">
        <v>546</v>
      </c>
      <c r="H146" s="83">
        <v>41901</v>
      </c>
      <c r="I146" s="84">
        <v>71100000000</v>
      </c>
      <c r="J146" s="85" t="s">
        <v>865</v>
      </c>
      <c r="K146" s="150">
        <v>9299574.73</v>
      </c>
      <c r="L146" s="151" t="s">
        <v>947</v>
      </c>
      <c r="M146" s="151" t="s">
        <v>1521</v>
      </c>
      <c r="N146" s="151" t="s">
        <v>176</v>
      </c>
      <c r="O146" s="153" t="s">
        <v>1329</v>
      </c>
      <c r="P146" s="79" t="s">
        <v>176</v>
      </c>
      <c r="Q146" s="79"/>
    </row>
    <row r="147" spans="1:17" s="92" customFormat="1" ht="113.25" customHeight="1">
      <c r="A147" s="81" t="s">
        <v>1782</v>
      </c>
      <c r="B147" s="81" t="s">
        <v>1039</v>
      </c>
      <c r="C147" s="167" t="s">
        <v>1022</v>
      </c>
      <c r="D147" s="149" t="s">
        <v>1783</v>
      </c>
      <c r="E147" s="79" t="s">
        <v>1784</v>
      </c>
      <c r="F147" s="79">
        <v>796</v>
      </c>
      <c r="G147" s="154" t="s">
        <v>157</v>
      </c>
      <c r="H147" s="83">
        <v>5</v>
      </c>
      <c r="I147" s="84">
        <v>71131000000</v>
      </c>
      <c r="J147" s="85" t="s">
        <v>1320</v>
      </c>
      <c r="K147" s="150">
        <v>2170252.46</v>
      </c>
      <c r="L147" s="151" t="s">
        <v>1192</v>
      </c>
      <c r="M147" s="151" t="s">
        <v>1535</v>
      </c>
      <c r="N147" s="151" t="s">
        <v>176</v>
      </c>
      <c r="O147" s="153" t="s">
        <v>1329</v>
      </c>
      <c r="P147" s="79" t="s">
        <v>176</v>
      </c>
      <c r="Q147" s="79"/>
    </row>
    <row r="148" spans="1:17" s="92" customFormat="1" ht="24.75" customHeight="1">
      <c r="A148" s="284" t="s">
        <v>709</v>
      </c>
      <c r="B148" s="285"/>
      <c r="C148" s="285"/>
      <c r="D148" s="285"/>
      <c r="E148" s="285"/>
      <c r="F148" s="285"/>
      <c r="G148" s="285"/>
      <c r="H148" s="285"/>
      <c r="I148" s="285"/>
      <c r="J148" s="286"/>
      <c r="K148" s="156">
        <f>SUM(K137:K147)</f>
        <v>511838174.5299999</v>
      </c>
      <c r="L148" s="287"/>
      <c r="M148" s="288"/>
      <c r="N148" s="288"/>
      <c r="O148" s="288"/>
      <c r="P148" s="288"/>
      <c r="Q148" s="289"/>
    </row>
    <row r="149" spans="1:17" s="92" customFormat="1" ht="24.75" customHeight="1">
      <c r="A149" s="281" t="s">
        <v>824</v>
      </c>
      <c r="B149" s="282"/>
      <c r="C149" s="282"/>
      <c r="D149" s="282"/>
      <c r="E149" s="282"/>
      <c r="F149" s="282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3"/>
    </row>
    <row r="150" spans="1:17" s="92" customFormat="1" ht="90" customHeight="1">
      <c r="A150" s="81" t="s">
        <v>825</v>
      </c>
      <c r="B150" s="95" t="s">
        <v>934</v>
      </c>
      <c r="C150" s="95" t="s">
        <v>935</v>
      </c>
      <c r="D150" s="149" t="s">
        <v>241</v>
      </c>
      <c r="E150" s="79" t="s">
        <v>1639</v>
      </c>
      <c r="F150" s="79">
        <v>245</v>
      </c>
      <c r="G150" s="154" t="s">
        <v>1695</v>
      </c>
      <c r="H150" s="83">
        <v>630000</v>
      </c>
      <c r="I150" s="84">
        <v>71129000011</v>
      </c>
      <c r="J150" s="85" t="s">
        <v>227</v>
      </c>
      <c r="K150" s="150">
        <v>1300000</v>
      </c>
      <c r="L150" s="151" t="s">
        <v>1193</v>
      </c>
      <c r="M150" s="151" t="s">
        <v>907</v>
      </c>
      <c r="N150" s="79" t="s">
        <v>144</v>
      </c>
      <c r="O150" s="153" t="s">
        <v>723</v>
      </c>
      <c r="P150" s="79" t="s">
        <v>144</v>
      </c>
      <c r="Q150" s="79" t="s">
        <v>1721</v>
      </c>
    </row>
    <row r="151" spans="1:17" s="92" customFormat="1" ht="24.75" customHeight="1">
      <c r="A151" s="284" t="s">
        <v>709</v>
      </c>
      <c r="B151" s="285"/>
      <c r="C151" s="285"/>
      <c r="D151" s="285"/>
      <c r="E151" s="285"/>
      <c r="F151" s="285"/>
      <c r="G151" s="285"/>
      <c r="H151" s="285"/>
      <c r="I151" s="285"/>
      <c r="J151" s="286"/>
      <c r="K151" s="156">
        <f>K150</f>
        <v>1300000</v>
      </c>
      <c r="L151" s="287"/>
      <c r="M151" s="288"/>
      <c r="N151" s="288"/>
      <c r="O151" s="288"/>
      <c r="P151" s="288"/>
      <c r="Q151" s="289"/>
    </row>
    <row r="152" spans="1:17" s="92" customFormat="1" ht="24.75" customHeight="1">
      <c r="A152" s="281" t="s">
        <v>1692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3"/>
    </row>
    <row r="153" spans="1:17" s="92" customFormat="1" ht="51.75" customHeight="1">
      <c r="A153" s="81" t="s">
        <v>898</v>
      </c>
      <c r="B153" s="95" t="s">
        <v>786</v>
      </c>
      <c r="C153" s="95" t="s">
        <v>1717</v>
      </c>
      <c r="D153" s="149" t="s">
        <v>1641</v>
      </c>
      <c r="E153" s="79" t="s">
        <v>1640</v>
      </c>
      <c r="F153" s="79">
        <v>839</v>
      </c>
      <c r="G153" s="154" t="s">
        <v>142</v>
      </c>
      <c r="H153" s="83">
        <v>1</v>
      </c>
      <c r="I153" s="84">
        <v>71131000000</v>
      </c>
      <c r="J153" s="85" t="s">
        <v>1320</v>
      </c>
      <c r="K153" s="150">
        <v>702900</v>
      </c>
      <c r="L153" s="151" t="s">
        <v>1523</v>
      </c>
      <c r="M153" s="151" t="s">
        <v>947</v>
      </c>
      <c r="N153" s="79" t="s">
        <v>144</v>
      </c>
      <c r="O153" s="153" t="s">
        <v>1329</v>
      </c>
      <c r="P153" s="79" t="s">
        <v>176</v>
      </c>
      <c r="Q153" s="157"/>
    </row>
    <row r="154" spans="1:17" s="92" customFormat="1" ht="24.75" customHeight="1">
      <c r="A154" s="284" t="s">
        <v>709</v>
      </c>
      <c r="B154" s="285"/>
      <c r="C154" s="285"/>
      <c r="D154" s="285"/>
      <c r="E154" s="285"/>
      <c r="F154" s="285"/>
      <c r="G154" s="285"/>
      <c r="H154" s="285"/>
      <c r="I154" s="285"/>
      <c r="J154" s="286"/>
      <c r="K154" s="156">
        <f>K153</f>
        <v>702900</v>
      </c>
      <c r="L154" s="287"/>
      <c r="M154" s="288"/>
      <c r="N154" s="288"/>
      <c r="O154" s="288"/>
      <c r="P154" s="288"/>
      <c r="Q154" s="289"/>
    </row>
    <row r="155" spans="1:17" s="92" customFormat="1" ht="24.75" customHeight="1">
      <c r="A155" s="281" t="s">
        <v>1729</v>
      </c>
      <c r="B155" s="294"/>
      <c r="C155" s="294"/>
      <c r="D155" s="294"/>
      <c r="E155" s="294"/>
      <c r="F155" s="294"/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5"/>
    </row>
    <row r="156" spans="1:17" s="92" customFormat="1" ht="109.5" customHeight="1">
      <c r="A156" s="81" t="s">
        <v>927</v>
      </c>
      <c r="B156" s="79" t="s">
        <v>780</v>
      </c>
      <c r="C156" s="79" t="s">
        <v>781</v>
      </c>
      <c r="D156" s="149" t="s">
        <v>1730</v>
      </c>
      <c r="E156" s="79" t="s">
        <v>1731</v>
      </c>
      <c r="F156" s="79">
        <v>876</v>
      </c>
      <c r="G156" s="154" t="s">
        <v>914</v>
      </c>
      <c r="H156" s="83">
        <v>1</v>
      </c>
      <c r="I156" s="84">
        <v>71131000000</v>
      </c>
      <c r="J156" s="85" t="s">
        <v>1320</v>
      </c>
      <c r="K156" s="150">
        <v>272537.6</v>
      </c>
      <c r="L156" s="75" t="s">
        <v>907</v>
      </c>
      <c r="M156" s="75" t="s">
        <v>1609</v>
      </c>
      <c r="N156" s="151" t="s">
        <v>144</v>
      </c>
      <c r="O156" s="153" t="s">
        <v>992</v>
      </c>
      <c r="P156" s="79" t="s">
        <v>176</v>
      </c>
      <c r="Q156" s="157"/>
    </row>
    <row r="157" spans="1:17" s="92" customFormat="1" ht="24.75" customHeight="1">
      <c r="A157" s="162"/>
      <c r="B157" s="163"/>
      <c r="C157" s="163"/>
      <c r="D157" s="163"/>
      <c r="E157" s="163"/>
      <c r="F157" s="163"/>
      <c r="G157" s="163"/>
      <c r="H157" s="163"/>
      <c r="I157" s="163"/>
      <c r="J157" s="164"/>
      <c r="K157" s="156">
        <f>K156</f>
        <v>272537.6</v>
      </c>
      <c r="L157" s="159"/>
      <c r="M157" s="160"/>
      <c r="N157" s="160"/>
      <c r="O157" s="160"/>
      <c r="P157" s="160"/>
      <c r="Q157" s="161"/>
    </row>
    <row r="158" spans="1:17" s="92" customFormat="1" ht="24.75" customHeight="1">
      <c r="A158" s="281" t="s">
        <v>1798</v>
      </c>
      <c r="B158" s="294"/>
      <c r="C158" s="294"/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5"/>
    </row>
    <row r="159" spans="1:17" s="92" customFormat="1" ht="57.75" customHeight="1">
      <c r="A159" s="81" t="s">
        <v>1131</v>
      </c>
      <c r="B159" s="81" t="s">
        <v>594</v>
      </c>
      <c r="C159" s="167" t="s">
        <v>1012</v>
      </c>
      <c r="D159" s="149" t="s">
        <v>1799</v>
      </c>
      <c r="E159" s="79" t="s">
        <v>1800</v>
      </c>
      <c r="F159" s="79">
        <v>168</v>
      </c>
      <c r="G159" s="154" t="s">
        <v>262</v>
      </c>
      <c r="H159" s="83">
        <v>1725</v>
      </c>
      <c r="I159" s="84">
        <v>71100000000</v>
      </c>
      <c r="J159" s="85" t="s">
        <v>865</v>
      </c>
      <c r="K159" s="150">
        <v>7200000</v>
      </c>
      <c r="L159" s="151" t="s">
        <v>1192</v>
      </c>
      <c r="M159" s="75" t="s">
        <v>1142</v>
      </c>
      <c r="N159" s="79" t="s">
        <v>144</v>
      </c>
      <c r="O159" s="153" t="s">
        <v>1329</v>
      </c>
      <c r="P159" s="79" t="s">
        <v>176</v>
      </c>
      <c r="Q159" s="157"/>
    </row>
    <row r="160" spans="1:17" s="92" customFormat="1" ht="56.25" customHeight="1">
      <c r="A160" s="81" t="s">
        <v>1132</v>
      </c>
      <c r="B160" s="81" t="s">
        <v>795</v>
      </c>
      <c r="C160" s="167" t="s">
        <v>1812</v>
      </c>
      <c r="D160" s="149" t="s">
        <v>1799</v>
      </c>
      <c r="E160" s="79" t="s">
        <v>1801</v>
      </c>
      <c r="F160" s="79">
        <v>168</v>
      </c>
      <c r="G160" s="154" t="s">
        <v>262</v>
      </c>
      <c r="H160" s="83">
        <v>1325</v>
      </c>
      <c r="I160" s="84">
        <v>71100000000</v>
      </c>
      <c r="J160" s="85" t="s">
        <v>865</v>
      </c>
      <c r="K160" s="150">
        <v>2500000</v>
      </c>
      <c r="L160" s="75" t="s">
        <v>1535</v>
      </c>
      <c r="M160" s="75" t="s">
        <v>1542</v>
      </c>
      <c r="N160" s="79" t="s">
        <v>176</v>
      </c>
      <c r="O160" s="153" t="s">
        <v>1329</v>
      </c>
      <c r="P160" s="79" t="s">
        <v>176</v>
      </c>
      <c r="Q160" s="157"/>
    </row>
    <row r="161" spans="1:17" s="92" customFormat="1" ht="39.75" customHeight="1">
      <c r="A161" s="81" t="s">
        <v>1143</v>
      </c>
      <c r="B161" s="79" t="s">
        <v>592</v>
      </c>
      <c r="C161" s="169" t="s">
        <v>593</v>
      </c>
      <c r="D161" s="149" t="s">
        <v>1802</v>
      </c>
      <c r="E161" s="79" t="s">
        <v>1610</v>
      </c>
      <c r="F161" s="79">
        <v>168</v>
      </c>
      <c r="G161" s="154" t="s">
        <v>262</v>
      </c>
      <c r="H161" s="83">
        <v>520</v>
      </c>
      <c r="I161" s="84">
        <v>71116660000</v>
      </c>
      <c r="J161" s="85" t="s">
        <v>153</v>
      </c>
      <c r="K161" s="150">
        <v>890000</v>
      </c>
      <c r="L161" s="75" t="s">
        <v>1535</v>
      </c>
      <c r="M161" s="75" t="s">
        <v>1542</v>
      </c>
      <c r="N161" s="151" t="s">
        <v>176</v>
      </c>
      <c r="O161" s="153" t="s">
        <v>992</v>
      </c>
      <c r="P161" s="79" t="s">
        <v>176</v>
      </c>
      <c r="Q161" s="157"/>
    </row>
    <row r="162" spans="1:17" s="92" customFormat="1" ht="24.75" customHeight="1">
      <c r="A162" s="162"/>
      <c r="B162" s="163"/>
      <c r="C162" s="163"/>
      <c r="D162" s="163"/>
      <c r="E162" s="163"/>
      <c r="F162" s="163"/>
      <c r="G162" s="163"/>
      <c r="H162" s="163"/>
      <c r="I162" s="163"/>
      <c r="J162" s="164"/>
      <c r="K162" s="156">
        <f>SUM(K159:K161)</f>
        <v>10590000</v>
      </c>
      <c r="L162" s="159"/>
      <c r="M162" s="160"/>
      <c r="N162" s="160"/>
      <c r="O162" s="160"/>
      <c r="P162" s="160"/>
      <c r="Q162" s="161"/>
    </row>
    <row r="163" spans="1:17" s="92" customFormat="1" ht="24" customHeight="1">
      <c r="A163" s="284" t="s">
        <v>1605</v>
      </c>
      <c r="B163" s="285"/>
      <c r="C163" s="285"/>
      <c r="D163" s="285"/>
      <c r="E163" s="285"/>
      <c r="F163" s="285"/>
      <c r="G163" s="285"/>
      <c r="H163" s="285"/>
      <c r="I163" s="285"/>
      <c r="J163" s="286"/>
      <c r="K163" s="156">
        <f>K28+K32+K39+K42+K59+K135+K148+K151+K154+K157+K162</f>
        <v>1041807574.5999999</v>
      </c>
      <c r="L163" s="287"/>
      <c r="M163" s="288"/>
      <c r="N163" s="288"/>
      <c r="O163" s="288"/>
      <c r="P163" s="288"/>
      <c r="Q163" s="289"/>
    </row>
    <row r="164" spans="1:17" s="92" customFormat="1" ht="25.5" customHeight="1">
      <c r="A164" s="104"/>
      <c r="B164" s="105"/>
      <c r="C164" s="105"/>
      <c r="D164" s="105"/>
      <c r="E164" s="105"/>
      <c r="F164" s="105"/>
      <c r="G164" s="105"/>
      <c r="H164" s="105"/>
      <c r="I164" s="105"/>
      <c r="J164" s="105"/>
      <c r="K164" s="106"/>
      <c r="L164" s="105"/>
      <c r="M164" s="105"/>
      <c r="N164" s="105"/>
      <c r="O164" s="105"/>
      <c r="P164" s="105"/>
      <c r="Q164" s="105"/>
    </row>
    <row r="166" spans="1:17" ht="17.25" customHeight="1">
      <c r="A166" s="217" t="s">
        <v>1111</v>
      </c>
      <c r="B166" s="218"/>
      <c r="C166" s="218"/>
      <c r="D166" s="218"/>
      <c r="E166" s="218"/>
      <c r="F166" s="218"/>
      <c r="G166" s="105"/>
      <c r="H166" s="105"/>
      <c r="I166" s="243" t="s">
        <v>987</v>
      </c>
      <c r="J166" s="244"/>
      <c r="K166" s="244"/>
      <c r="L166" s="105"/>
      <c r="M166" s="217" t="s">
        <v>1020</v>
      </c>
      <c r="N166" s="217"/>
      <c r="O166" s="220"/>
      <c r="P166" s="220"/>
      <c r="Q166" s="220"/>
    </row>
    <row r="167" spans="1:17" s="92" customFormat="1" ht="29.25" customHeight="1">
      <c r="A167" s="218"/>
      <c r="B167" s="218"/>
      <c r="C167" s="218"/>
      <c r="D167" s="218"/>
      <c r="E167" s="218"/>
      <c r="F167" s="218"/>
      <c r="G167" s="105"/>
      <c r="H167" s="105"/>
      <c r="I167" s="244"/>
      <c r="J167" s="244"/>
      <c r="K167" s="244"/>
      <c r="L167" s="105"/>
      <c r="M167" s="220"/>
      <c r="N167" s="220"/>
      <c r="O167" s="220"/>
      <c r="P167" s="220"/>
      <c r="Q167" s="220"/>
    </row>
    <row r="168" spans="6:17" s="92" customFormat="1" ht="17.25" customHeight="1">
      <c r="F168" s="107"/>
      <c r="G168" s="107"/>
      <c r="H168" s="108"/>
      <c r="I168" s="108"/>
      <c r="J168" s="109"/>
      <c r="K168" s="77"/>
      <c r="L168" s="76"/>
      <c r="M168" s="76"/>
      <c r="N168" s="76"/>
      <c r="O168" s="76"/>
      <c r="P168" s="76"/>
      <c r="Q168" s="76"/>
    </row>
    <row r="169" spans="6:17" s="92" customFormat="1" ht="27" customHeight="1">
      <c r="F169" s="107"/>
      <c r="G169" s="107"/>
      <c r="H169" s="77"/>
      <c r="I169" s="77"/>
      <c r="J169" s="77"/>
      <c r="K169" s="77"/>
      <c r="L169" s="76"/>
      <c r="M169" s="76"/>
      <c r="N169" s="76"/>
      <c r="O169" s="76"/>
      <c r="P169" s="255" t="s">
        <v>1813</v>
      </c>
      <c r="Q169" s="255"/>
    </row>
    <row r="170" spans="1:11" ht="15">
      <c r="A170" s="250" t="s">
        <v>1734</v>
      </c>
      <c r="B170" s="250"/>
      <c r="C170" s="250"/>
      <c r="D170" s="250"/>
      <c r="E170" s="250"/>
      <c r="F170" s="107"/>
      <c r="G170" s="107"/>
      <c r="H170" s="77"/>
      <c r="I170" s="77"/>
      <c r="J170" s="77"/>
      <c r="K170" s="77"/>
    </row>
    <row r="171" spans="1:11" ht="33.75" customHeight="1">
      <c r="A171" s="250"/>
      <c r="B171" s="250"/>
      <c r="C171" s="250"/>
      <c r="D171" s="250"/>
      <c r="E171" s="250"/>
      <c r="F171" s="107"/>
      <c r="G171" s="107"/>
      <c r="H171" s="108"/>
      <c r="I171" s="108"/>
      <c r="J171" s="110"/>
      <c r="K171" s="108"/>
    </row>
    <row r="172" spans="5:11" ht="12.75" customHeight="1">
      <c r="E172" s="107"/>
      <c r="F172" s="107"/>
      <c r="G172" s="107"/>
      <c r="H172" s="108"/>
      <c r="I172" s="108"/>
      <c r="J172" s="110"/>
      <c r="K172" s="108"/>
    </row>
    <row r="173" spans="5:11" ht="12.75" customHeight="1">
      <c r="E173" s="111"/>
      <c r="F173" s="111"/>
      <c r="G173" s="111"/>
      <c r="H173" s="108"/>
      <c r="I173" s="108"/>
      <c r="J173" s="109"/>
      <c r="K173" s="77"/>
    </row>
    <row r="174" spans="5:11" ht="12.75" customHeight="1">
      <c r="E174" s="111"/>
      <c r="F174" s="111"/>
      <c r="G174" s="111"/>
      <c r="H174" s="77"/>
      <c r="I174" s="77"/>
      <c r="J174" s="77"/>
      <c r="K174" s="77"/>
    </row>
    <row r="175" spans="5:11" ht="12.75" customHeight="1">
      <c r="E175" s="111"/>
      <c r="F175" s="111"/>
      <c r="G175" s="111"/>
      <c r="H175" s="108"/>
      <c r="I175" s="108"/>
      <c r="J175" s="108" t="s">
        <v>473</v>
      </c>
      <c r="K175" s="108"/>
    </row>
    <row r="176" ht="12.75" customHeight="1"/>
    <row r="177" ht="12.75" customHeight="1"/>
  </sheetData>
  <sheetProtection/>
  <mergeCells count="66">
    <mergeCell ref="E9:Q9"/>
    <mergeCell ref="A10:D10"/>
    <mergeCell ref="A13:D13"/>
    <mergeCell ref="E13:Q13"/>
    <mergeCell ref="A1:Q4"/>
    <mergeCell ref="A5:Q5"/>
    <mergeCell ref="A7:D7"/>
    <mergeCell ref="E7:Q7"/>
    <mergeCell ref="A8:D8"/>
    <mergeCell ref="E8:Q8"/>
    <mergeCell ref="A9:D9"/>
    <mergeCell ref="B15:B17"/>
    <mergeCell ref="C15:C17"/>
    <mergeCell ref="D15:M15"/>
    <mergeCell ref="P15:P16"/>
    <mergeCell ref="I16:J16"/>
    <mergeCell ref="E10:Q10"/>
    <mergeCell ref="A11:D11"/>
    <mergeCell ref="E11:Q11"/>
    <mergeCell ref="A12:D12"/>
    <mergeCell ref="E12:Q12"/>
    <mergeCell ref="A19:Q19"/>
    <mergeCell ref="Q15:Q17"/>
    <mergeCell ref="D16:D17"/>
    <mergeCell ref="E16:E17"/>
    <mergeCell ref="F16:G16"/>
    <mergeCell ref="H16:H17"/>
    <mergeCell ref="K16:K17"/>
    <mergeCell ref="L16:M16"/>
    <mergeCell ref="O15:O17"/>
    <mergeCell ref="A15:A17"/>
    <mergeCell ref="L148:Q148"/>
    <mergeCell ref="A163:J163"/>
    <mergeCell ref="L163:Q163"/>
    <mergeCell ref="A149:Q149"/>
    <mergeCell ref="A151:J151"/>
    <mergeCell ref="L151:Q151"/>
    <mergeCell ref="A152:Q152"/>
    <mergeCell ref="A154:J154"/>
    <mergeCell ref="L154:Q154"/>
    <mergeCell ref="A148:J148"/>
    <mergeCell ref="A166:F167"/>
    <mergeCell ref="I166:K167"/>
    <mergeCell ref="M166:Q167"/>
    <mergeCell ref="P169:Q169"/>
    <mergeCell ref="A155:Q155"/>
    <mergeCell ref="A158:Q158"/>
    <mergeCell ref="A170:E171"/>
    <mergeCell ref="A39:J39"/>
    <mergeCell ref="L39:Q39"/>
    <mergeCell ref="A42:J42"/>
    <mergeCell ref="L42:Q42"/>
    <mergeCell ref="A43:Q43"/>
    <mergeCell ref="A40:Q40"/>
    <mergeCell ref="A136:Q136"/>
    <mergeCell ref="A135:J135"/>
    <mergeCell ref="L135:Q135"/>
    <mergeCell ref="A60:Q60"/>
    <mergeCell ref="A59:J59"/>
    <mergeCell ref="L59:Q59"/>
    <mergeCell ref="A28:J28"/>
    <mergeCell ref="L28:Q28"/>
    <mergeCell ref="A32:J32"/>
    <mergeCell ref="L32:Q32"/>
    <mergeCell ref="A29:Q29"/>
    <mergeCell ref="A33:Q33"/>
  </mergeCells>
  <hyperlinks>
    <hyperlink ref="E10" r:id="rId1" display="office@ugra-energo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Тимирбаевна Яшина</cp:lastModifiedBy>
  <cp:lastPrinted>2018-03-05T03:41:11Z</cp:lastPrinted>
  <dcterms:created xsi:type="dcterms:W3CDTF">1996-10-08T23:32:33Z</dcterms:created>
  <dcterms:modified xsi:type="dcterms:W3CDTF">2018-08-01T04:00:04Z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