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7" i="1" l="1"/>
  <c r="D47" i="1"/>
  <c r="H17" i="1"/>
  <c r="I17" i="1"/>
  <c r="I28" i="1"/>
  <c r="H28" i="1"/>
  <c r="I24" i="1"/>
  <c r="H24" i="1"/>
  <c r="I21" i="1"/>
  <c r="H21" i="1"/>
  <c r="I13" i="1"/>
  <c r="H13" i="1"/>
  <c r="I10" i="1"/>
  <c r="H10" i="1"/>
</calcChain>
</file>

<file path=xl/sharedStrings.xml><?xml version="1.0" encoding="utf-8"?>
<sst xmlns="http://schemas.openxmlformats.org/spreadsheetml/2006/main" count="139" uniqueCount="98">
  <si>
    <t>Ведомость состояния электрооборудования АО "Компания ЮГ"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</si>
  <si>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</si>
  <si>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</si>
  <si>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</si>
  <si>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</si>
  <si>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</si>
  <si>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</si>
  <si>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</si>
  <si>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</si>
  <si>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</si>
  <si>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</si>
  <si>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</si>
  <si>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</si>
  <si>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</si>
  <si>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</si>
  <si>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Березовский район</t>
  </si>
  <si>
    <t>АО "Компания ЮГ"</t>
  </si>
  <si>
    <t>1 ДГА</t>
  </si>
  <si>
    <t>САЗ по перегрузу</t>
  </si>
  <si>
    <t>2 ДГА</t>
  </si>
  <si>
    <t>ИТОГО:</t>
  </si>
  <si>
    <t>Октябрьский район</t>
  </si>
  <si>
    <t>-</t>
  </si>
  <si>
    <t>Ханты-Мансийский район</t>
  </si>
  <si>
    <t>Белоярский район</t>
  </si>
  <si>
    <t>Белоярский р-н,        д. Нумто</t>
  </si>
  <si>
    <t>Кондинский район</t>
  </si>
  <si>
    <t>Нижнивартовский район</t>
  </si>
  <si>
    <t>Оборудование</t>
  </si>
  <si>
    <t>Количество                           февраль 2017</t>
  </si>
  <si>
    <t>Количество февраль 2016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</si>
  <si>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</si>
  <si>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</si>
  <si>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</si>
  <si>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</si>
  <si>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</si>
  <si>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</si>
  <si>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</si>
  <si>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</si>
  <si>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</si>
  <si>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</si>
  <si>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</si>
  <si>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</si>
  <si>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</si>
  <si>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</si>
  <si>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</si>
  <si>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( кВт*ч)</t>
  </si>
  <si>
    <t>Суммарное время ограничения -</t>
  </si>
  <si>
    <t>(чч:мм)</t>
  </si>
  <si>
    <t>Контактный тел.: 8(3467) 379303</t>
  </si>
  <si>
    <t>Исполнитель : Кулеш В.Ю.</t>
  </si>
  <si>
    <t>за период с 00:00 01.03.17 до 24:00 31.03.17</t>
  </si>
  <si>
    <t>Ханты-Мансийский р-н, п.Урманный</t>
  </si>
  <si>
    <t>30.03.2017 11:55</t>
  </si>
  <si>
    <t>30.03.2017 12:00</t>
  </si>
  <si>
    <t>00:05</t>
  </si>
  <si>
    <t>30.03.2017 15:10</t>
  </si>
  <si>
    <t>30.03.2017 15:13</t>
  </si>
  <si>
    <t>Нижневартовский    р-н, с.Корлики</t>
  </si>
  <si>
    <t>4 ДГА (500)</t>
  </si>
  <si>
    <t>САЗ - потеря связи, давление масла</t>
  </si>
  <si>
    <t>08.03.2017 23:08</t>
  </si>
  <si>
    <t>08.03.2017 23:20</t>
  </si>
  <si>
    <t>Технологический отказ 4ДГА, срабатывание САЗ ош.№7640 - "давление масла", №7570 - "неисправность связи", №4540 - "неисправный сигнал работы", EIC ДАВЛЕНИЕ МАСЛА 2, причина остановки ДВС не установлена.</t>
  </si>
  <si>
    <t>2 ДГА (320)</t>
  </si>
  <si>
    <t>АВ-0,4кВ СГ</t>
  </si>
  <si>
    <t>11.03.2017 07:40</t>
  </si>
  <si>
    <t>11.03.2017 08:00</t>
  </si>
  <si>
    <t>Березовский р-н, д.Кимкьясуй</t>
  </si>
  <si>
    <t>13.03.17 15:40</t>
  </si>
  <si>
    <t>13.03.17 15:55</t>
  </si>
  <si>
    <t>21.03.17 09:45</t>
  </si>
  <si>
    <t>21.03.17 09:50</t>
  </si>
  <si>
    <t>Технологический отказ 2 ДГА (30 кВт).</t>
  </si>
  <si>
    <t>21.03.17 10:30</t>
  </si>
  <si>
    <t>21.03.17 10:40</t>
  </si>
  <si>
    <t>Октябрьский р-н, с.Б.Атлым</t>
  </si>
  <si>
    <t>28.03.2017 05:15</t>
  </si>
  <si>
    <t>28.03.2017 05:17</t>
  </si>
  <si>
    <t>Останов 2 ДГА по причине обрыва ремня привода системы ОЖ</t>
  </si>
  <si>
    <t>САЗ - "неисправность чередования фаз", "охлаждение жидкости-2"</t>
  </si>
  <si>
    <t xml:space="preserve">Технологический отказ 1ДГА, срабатывание САЗ - ош.№2150 "неисправность чередования фаз", №4470 "охлаждение жидкости-2", останов ДВС. </t>
  </si>
  <si>
    <t>4 ДГА</t>
  </si>
  <si>
    <t>САЗ - "потеря связи"</t>
  </si>
  <si>
    <t>30.03.2017 12:20</t>
  </si>
  <si>
    <t>30.03.2017 12:25</t>
  </si>
  <si>
    <t>Технологический отказ 4ДГА, срабатывание САЗ - ош.№7570 "неисправность связи".</t>
  </si>
  <si>
    <t>Березовский р-н, п.Ломбовож</t>
  </si>
  <si>
    <t>ф. "Поселок"</t>
  </si>
  <si>
    <t>31.03.2017 11:10</t>
  </si>
  <si>
    <t>31.03.2017 11:15</t>
  </si>
  <si>
    <t>Возгорание жилого дома</t>
  </si>
  <si>
    <t>Остановлен вручную</t>
  </si>
  <si>
    <t>Кондинский р-н, д.Шугур</t>
  </si>
  <si>
    <t>ИТОГО: 10 отключений</t>
  </si>
  <si>
    <t>Технологический отказ 2ДГА, срабатывание САЗ ош.№7535  "потеря ДГ"; 
причина остановки ДВС - обрыв провода предохранителя эл.клапана ДТ.</t>
  </si>
  <si>
    <t>Неблагоприятные погодные условия.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</si>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</sst>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h:mm;@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20" fontId="8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2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5" fillId="6" borderId="23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2" fillId="7" borderId="26" xfId="0" applyFont="1" applyFill="1" applyBorder="1" applyAlignment="1">
      <alignment vertical="center" wrapText="1"/>
    </xf>
    <xf numFmtId="0" fontId="12" fillId="7" borderId="27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left" vertical="center" wrapText="1"/>
    </xf>
    <xf numFmtId="0" fontId="12" fillId="8" borderId="27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27" xfId="0" applyFont="1" applyFill="1" applyBorder="1" applyAlignment="1">
      <alignment horizontal="left" vertical="center" wrapText="1"/>
    </xf>
    <xf numFmtId="0" fontId="12" fillId="9" borderId="26" xfId="0" applyFont="1" applyFill="1" applyBorder="1" applyAlignment="1">
      <alignment horizontal="left" vertical="center" wrapText="1"/>
    </xf>
    <xf numFmtId="0" fontId="12" fillId="9" borderId="2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Отклонения от норм сх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5" zoomScale="70" zoomScaleNormal="70" workbookViewId="0">
      <selection activeCell="J10" sqref="J10:L10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4.8554687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1" customWidth="1"/>
    <col min="9" max="9" width="14" style="1" customWidth="1"/>
    <col min="10" max="10" width="56.85546875" style="1" customWidth="1"/>
    <col min="11" max="11" width="20.28515625" style="1" customWidth="1"/>
    <col min="12" max="12" width="14.5703125" style="1" customWidth="1"/>
    <col min="13" max="13" width="28.42578125" style="1" customWidth="1"/>
    <col min="14" max="16384" width="9.140625" style="1"/>
  </cols>
  <sheetData>
    <row r="1" spans="1:12" ht="22.5" customHeight="1" x14ac:dyDescent="0.25">
      <c r="B1" s="2"/>
      <c r="C1" s="2"/>
      <c r="D1" s="2"/>
      <c r="E1" s="2"/>
      <c r="F1" s="2"/>
      <c r="G1" s="2"/>
      <c r="H1" s="2"/>
      <c r="I1" s="2"/>
      <c r="J1" s="55"/>
      <c r="K1" s="55"/>
      <c r="L1" s="55"/>
    </row>
    <row r="2" spans="1:12" ht="23.25" customHeight="1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 customHeight="1" x14ac:dyDescent="0.2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7" customHeight="1" x14ac:dyDescent="0.2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40.5" customHeight="1" x14ac:dyDescent="0.2">
      <c r="A5" s="59" t="s">
        <v>2</v>
      </c>
      <c r="B5" s="59" t="s">
        <v>3</v>
      </c>
      <c r="C5" s="59" t="s">
        <v>4</v>
      </c>
      <c r="D5" s="59" t="s">
        <v>5</v>
      </c>
      <c r="E5" s="59" t="s">
        <v>6</v>
      </c>
      <c r="F5" s="61" t="s">
        <v>7</v>
      </c>
      <c r="G5" s="62"/>
      <c r="H5" s="59" t="s">
        <v>8</v>
      </c>
      <c r="I5" s="59" t="s">
        <v>9</v>
      </c>
      <c r="J5" s="59" t="s">
        <v>10</v>
      </c>
      <c r="K5" s="59" t="s">
        <v>11</v>
      </c>
      <c r="L5" s="59" t="s">
        <v>12</v>
      </c>
    </row>
    <row r="6" spans="1:12" ht="40.5" customHeight="1" x14ac:dyDescent="0.2">
      <c r="A6" s="60"/>
      <c r="B6" s="60"/>
      <c r="C6" s="60"/>
      <c r="D6" s="60"/>
      <c r="E6" s="60"/>
      <c r="F6" s="3" t="s">
        <v>13</v>
      </c>
      <c r="G6" s="3" t="s">
        <v>14</v>
      </c>
      <c r="H6" s="60"/>
      <c r="I6" s="60"/>
      <c r="J6" s="60"/>
      <c r="K6" s="60"/>
      <c r="L6" s="60"/>
    </row>
    <row r="7" spans="1:12" ht="41.25" customHeight="1" x14ac:dyDescent="0.2">
      <c r="A7" s="63" t="s">
        <v>15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2" ht="43.5" customHeight="1" x14ac:dyDescent="0.2">
      <c r="A8" s="4">
        <v>1</v>
      </c>
      <c r="B8" s="5" t="s">
        <v>16</v>
      </c>
      <c r="C8" s="6" t="s">
        <v>68</v>
      </c>
      <c r="D8" s="7" t="s">
        <v>19</v>
      </c>
      <c r="E8" s="8" t="s">
        <v>92</v>
      </c>
      <c r="F8" s="6" t="s">
        <v>69</v>
      </c>
      <c r="G8" s="6" t="s">
        <v>70</v>
      </c>
      <c r="H8" s="9">
        <v>1.0416666666666666E-2</v>
      </c>
      <c r="I8" s="10">
        <v>12</v>
      </c>
      <c r="J8" s="42" t="s">
        <v>96</v>
      </c>
      <c r="K8" s="7">
        <v>114</v>
      </c>
      <c r="L8" s="7">
        <v>-3</v>
      </c>
    </row>
    <row r="9" spans="1:12" ht="43.5" customHeight="1" x14ac:dyDescent="0.2">
      <c r="A9" s="4">
        <v>2</v>
      </c>
      <c r="B9" s="5" t="s">
        <v>16</v>
      </c>
      <c r="C9" s="6" t="s">
        <v>87</v>
      </c>
      <c r="D9" s="7" t="s">
        <v>88</v>
      </c>
      <c r="E9" s="8" t="s">
        <v>92</v>
      </c>
      <c r="F9" s="41" t="s">
        <v>89</v>
      </c>
      <c r="G9" s="41" t="s">
        <v>90</v>
      </c>
      <c r="H9" s="41" t="s">
        <v>55</v>
      </c>
      <c r="I9" s="10">
        <v>15.3</v>
      </c>
      <c r="J9" s="43" t="s">
        <v>91</v>
      </c>
      <c r="K9" s="7">
        <v>219</v>
      </c>
      <c r="L9" s="7">
        <v>3</v>
      </c>
    </row>
    <row r="10" spans="1:12" ht="41.25" customHeight="1" x14ac:dyDescent="0.2">
      <c r="A10" s="66" t="s">
        <v>20</v>
      </c>
      <c r="B10" s="67"/>
      <c r="C10" s="67"/>
      <c r="D10" s="67"/>
      <c r="E10" s="67"/>
      <c r="F10" s="67"/>
      <c r="G10" s="68"/>
      <c r="H10" s="9">
        <f>SUM(H8:H9)</f>
        <v>1.0416666666666666E-2</v>
      </c>
      <c r="I10" s="10">
        <f>SUM(I8:I9)</f>
        <v>27.3</v>
      </c>
      <c r="J10" s="69" t="s">
        <v>97</v>
      </c>
      <c r="K10" s="70"/>
      <c r="L10" s="71"/>
    </row>
    <row r="11" spans="1:12" ht="41.25" customHeight="1" x14ac:dyDescent="0.2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75" customHeight="1" x14ac:dyDescent="0.2">
      <c r="A12" s="4">
        <v>3</v>
      </c>
      <c r="B12" s="5" t="s">
        <v>16</v>
      </c>
      <c r="C12" s="6" t="s">
        <v>76</v>
      </c>
      <c r="D12" s="7" t="s">
        <v>19</v>
      </c>
      <c r="E12" s="8" t="s">
        <v>92</v>
      </c>
      <c r="F12" s="41" t="s">
        <v>77</v>
      </c>
      <c r="G12" s="41" t="s">
        <v>78</v>
      </c>
      <c r="H12" s="9">
        <v>1.3888888888888889E-3</v>
      </c>
      <c r="I12" s="10">
        <v>4</v>
      </c>
      <c r="J12" s="44" t="s">
        <v>79</v>
      </c>
      <c r="K12" s="7">
        <v>304</v>
      </c>
      <c r="L12" s="7">
        <v>-5</v>
      </c>
    </row>
    <row r="13" spans="1:12" ht="41.25" customHeight="1" x14ac:dyDescent="0.2">
      <c r="A13" s="66" t="s">
        <v>20</v>
      </c>
      <c r="B13" s="67"/>
      <c r="C13" s="67"/>
      <c r="D13" s="67"/>
      <c r="E13" s="67"/>
      <c r="F13" s="67"/>
      <c r="G13" s="68"/>
      <c r="H13" s="9">
        <f>SUM(H12:H12)</f>
        <v>1.3888888888888889E-3</v>
      </c>
      <c r="I13" s="10">
        <f>SUM(I12:I12)</f>
        <v>4</v>
      </c>
      <c r="J13" s="69"/>
      <c r="K13" s="70"/>
      <c r="L13" s="71"/>
    </row>
    <row r="14" spans="1:12" ht="41.25" customHeight="1" x14ac:dyDescent="0.2">
      <c r="A14" s="63" t="s">
        <v>23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93.75" x14ac:dyDescent="0.2">
      <c r="A15" s="4">
        <v>4</v>
      </c>
      <c r="B15" s="5" t="s">
        <v>16</v>
      </c>
      <c r="C15" s="6" t="s">
        <v>52</v>
      </c>
      <c r="D15" s="7" t="s">
        <v>17</v>
      </c>
      <c r="E15" s="8" t="s">
        <v>80</v>
      </c>
      <c r="F15" s="41" t="s">
        <v>53</v>
      </c>
      <c r="G15" s="41" t="s">
        <v>54</v>
      </c>
      <c r="H15" s="9">
        <v>3.472222222222222E-3</v>
      </c>
      <c r="I15" s="10">
        <v>41.42</v>
      </c>
      <c r="J15" s="44" t="s">
        <v>81</v>
      </c>
      <c r="K15" s="7">
        <v>892</v>
      </c>
      <c r="L15" s="7">
        <v>-2</v>
      </c>
    </row>
    <row r="16" spans="1:12" ht="93.75" x14ac:dyDescent="0.2">
      <c r="A16" s="4">
        <v>5</v>
      </c>
      <c r="B16" s="5" t="s">
        <v>16</v>
      </c>
      <c r="C16" s="6" t="s">
        <v>52</v>
      </c>
      <c r="D16" s="7" t="s">
        <v>17</v>
      </c>
      <c r="E16" s="8" t="s">
        <v>80</v>
      </c>
      <c r="F16" s="41" t="s">
        <v>56</v>
      </c>
      <c r="G16" s="41" t="s">
        <v>57</v>
      </c>
      <c r="H16" s="9">
        <v>2.0833333333333333E-3</v>
      </c>
      <c r="I16" s="10">
        <v>31.07</v>
      </c>
      <c r="J16" s="44" t="s">
        <v>81</v>
      </c>
      <c r="K16" s="7">
        <v>892</v>
      </c>
      <c r="L16" s="7">
        <v>-2</v>
      </c>
    </row>
    <row r="17" spans="1:12" ht="41.25" customHeight="1" x14ac:dyDescent="0.2">
      <c r="A17" s="66" t="s">
        <v>20</v>
      </c>
      <c r="B17" s="67"/>
      <c r="C17" s="67"/>
      <c r="D17" s="67"/>
      <c r="E17" s="67"/>
      <c r="F17" s="67"/>
      <c r="G17" s="68"/>
      <c r="H17" s="9">
        <f>SUM(H15:H16)</f>
        <v>5.5555555555555549E-3</v>
      </c>
      <c r="I17" s="10">
        <f>SUM(I15:I16)</f>
        <v>72.490000000000009</v>
      </c>
      <c r="J17" s="69"/>
      <c r="K17" s="70"/>
      <c r="L17" s="71"/>
    </row>
    <row r="18" spans="1:12" ht="41.25" customHeight="1" x14ac:dyDescent="0.2">
      <c r="A18" s="63" t="s">
        <v>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1:12" ht="41.25" customHeight="1" x14ac:dyDescent="0.2">
      <c r="A19" s="4">
        <v>6</v>
      </c>
      <c r="B19" s="5" t="s">
        <v>16</v>
      </c>
      <c r="C19" s="6" t="s">
        <v>25</v>
      </c>
      <c r="D19" s="7" t="s">
        <v>19</v>
      </c>
      <c r="E19" s="8" t="s">
        <v>18</v>
      </c>
      <c r="F19" s="6" t="s">
        <v>71</v>
      </c>
      <c r="G19" s="6" t="s">
        <v>72</v>
      </c>
      <c r="H19" s="9">
        <v>3.472222222222222E-3</v>
      </c>
      <c r="I19" s="10">
        <v>2</v>
      </c>
      <c r="J19" s="44" t="s">
        <v>73</v>
      </c>
      <c r="K19" s="7">
        <v>30</v>
      </c>
      <c r="L19" s="7">
        <v>-8</v>
      </c>
    </row>
    <row r="20" spans="1:12" ht="41.25" customHeight="1" x14ac:dyDescent="0.2">
      <c r="A20" s="4">
        <v>7</v>
      </c>
      <c r="B20" s="5" t="s">
        <v>16</v>
      </c>
      <c r="C20" s="6" t="s">
        <v>25</v>
      </c>
      <c r="D20" s="7" t="s">
        <v>19</v>
      </c>
      <c r="E20" s="8" t="s">
        <v>18</v>
      </c>
      <c r="F20" s="6" t="s">
        <v>74</v>
      </c>
      <c r="G20" s="6" t="s">
        <v>75</v>
      </c>
      <c r="H20" s="9">
        <v>6.9444444444444441E-3</v>
      </c>
      <c r="I20" s="10">
        <v>5</v>
      </c>
      <c r="J20" s="44" t="s">
        <v>73</v>
      </c>
      <c r="K20" s="7">
        <v>30</v>
      </c>
      <c r="L20" s="7">
        <v>-8</v>
      </c>
    </row>
    <row r="21" spans="1:12" ht="41.25" customHeight="1" x14ac:dyDescent="0.2">
      <c r="A21" s="66" t="s">
        <v>20</v>
      </c>
      <c r="B21" s="67"/>
      <c r="C21" s="67"/>
      <c r="D21" s="67"/>
      <c r="E21" s="67"/>
      <c r="F21" s="67"/>
      <c r="G21" s="68"/>
      <c r="H21" s="9">
        <f>SUM(H19:H20)</f>
        <v>1.0416666666666666E-2</v>
      </c>
      <c r="I21" s="10">
        <f>SUM(I19:I20)</f>
        <v>7</v>
      </c>
      <c r="J21" s="69"/>
      <c r="K21" s="70"/>
      <c r="L21" s="71"/>
    </row>
    <row r="22" spans="1:12" ht="41.25" customHeight="1" x14ac:dyDescent="0.2">
      <c r="A22" s="63" t="s">
        <v>26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75" x14ac:dyDescent="0.2">
      <c r="A23" s="4">
        <v>8</v>
      </c>
      <c r="B23" s="5" t="s">
        <v>16</v>
      </c>
      <c r="C23" s="6" t="s">
        <v>93</v>
      </c>
      <c r="D23" s="7" t="s">
        <v>64</v>
      </c>
      <c r="E23" s="8" t="s">
        <v>65</v>
      </c>
      <c r="F23" s="6" t="s">
        <v>66</v>
      </c>
      <c r="G23" s="6" t="s">
        <v>67</v>
      </c>
      <c r="H23" s="9">
        <v>1.3888888888888888E-2</v>
      </c>
      <c r="I23" s="11">
        <v>76</v>
      </c>
      <c r="J23" s="44" t="s">
        <v>95</v>
      </c>
      <c r="K23" s="7">
        <v>693</v>
      </c>
      <c r="L23" s="7">
        <v>-5</v>
      </c>
    </row>
    <row r="24" spans="1:12" ht="41.25" customHeight="1" x14ac:dyDescent="0.2">
      <c r="A24" s="66" t="s">
        <v>20</v>
      </c>
      <c r="B24" s="67"/>
      <c r="C24" s="67"/>
      <c r="D24" s="67"/>
      <c r="E24" s="67"/>
      <c r="F24" s="67"/>
      <c r="G24" s="68"/>
      <c r="H24" s="9">
        <f>SUM(H23:H23)</f>
        <v>1.3888888888888888E-2</v>
      </c>
      <c r="I24" s="10">
        <f>SUM(I23:I23)</f>
        <v>76</v>
      </c>
      <c r="J24" s="69"/>
      <c r="K24" s="70"/>
      <c r="L24" s="71"/>
    </row>
    <row r="25" spans="1:12" ht="41.25" customHeight="1" x14ac:dyDescent="0.2">
      <c r="A25" s="63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</row>
    <row r="26" spans="1:12" ht="112.5" x14ac:dyDescent="0.2">
      <c r="A26" s="4">
        <v>9</v>
      </c>
      <c r="B26" s="5" t="s">
        <v>16</v>
      </c>
      <c r="C26" s="6" t="s">
        <v>58</v>
      </c>
      <c r="D26" s="7" t="s">
        <v>59</v>
      </c>
      <c r="E26" s="8" t="s">
        <v>60</v>
      </c>
      <c r="F26" s="6" t="s">
        <v>61</v>
      </c>
      <c r="G26" s="6" t="s">
        <v>62</v>
      </c>
      <c r="H26" s="9">
        <v>8.3333333333333332E-3</v>
      </c>
      <c r="I26" s="11">
        <v>59</v>
      </c>
      <c r="J26" s="45" t="s">
        <v>63</v>
      </c>
      <c r="K26" s="7">
        <v>647</v>
      </c>
      <c r="L26" s="7">
        <v>-12</v>
      </c>
    </row>
    <row r="27" spans="1:12" ht="41.25" customHeight="1" x14ac:dyDescent="0.2">
      <c r="A27" s="4">
        <v>10</v>
      </c>
      <c r="B27" s="5" t="s">
        <v>16</v>
      </c>
      <c r="C27" s="6" t="s">
        <v>58</v>
      </c>
      <c r="D27" s="7" t="s">
        <v>82</v>
      </c>
      <c r="E27" s="8" t="s">
        <v>83</v>
      </c>
      <c r="F27" s="41" t="s">
        <v>84</v>
      </c>
      <c r="G27" s="41" t="s">
        <v>85</v>
      </c>
      <c r="H27" s="9">
        <v>3.472222222222222E-3</v>
      </c>
      <c r="I27" s="10">
        <v>22.92</v>
      </c>
      <c r="J27" s="44" t="s">
        <v>86</v>
      </c>
      <c r="K27" s="7">
        <v>647</v>
      </c>
      <c r="L27" s="7">
        <v>-6</v>
      </c>
    </row>
    <row r="28" spans="1:12" ht="41.25" customHeight="1" x14ac:dyDescent="0.2">
      <c r="A28" s="66" t="s">
        <v>20</v>
      </c>
      <c r="B28" s="67"/>
      <c r="C28" s="67"/>
      <c r="D28" s="67"/>
      <c r="E28" s="67"/>
      <c r="F28" s="67"/>
      <c r="G28" s="68"/>
      <c r="H28" s="9">
        <f>SUM(H26:H27)</f>
        <v>1.1805555555555555E-2</v>
      </c>
      <c r="I28" s="10">
        <f>SUM(I26:I27)</f>
        <v>81.92</v>
      </c>
      <c r="J28" s="69"/>
      <c r="K28" s="70"/>
      <c r="L28" s="71"/>
    </row>
    <row r="29" spans="1:12" ht="38.25" customHeight="1" thickBot="1" x14ac:dyDescent="0.3">
      <c r="B29" s="72" t="s">
        <v>94</v>
      </c>
      <c r="C29" s="72"/>
      <c r="D29" s="72"/>
      <c r="E29" s="12"/>
      <c r="F29" s="12"/>
      <c r="G29" s="12"/>
      <c r="H29" s="12"/>
      <c r="I29" s="12"/>
      <c r="J29" s="13"/>
      <c r="K29" s="14"/>
      <c r="L29" s="14"/>
    </row>
    <row r="30" spans="1:12" ht="38.25" customHeight="1" thickBot="1" x14ac:dyDescent="0.3">
      <c r="B30" s="75" t="s">
        <v>28</v>
      </c>
      <c r="C30" s="76"/>
      <c r="D30" s="15" t="s">
        <v>29</v>
      </c>
      <c r="E30" s="16" t="s">
        <v>30</v>
      </c>
      <c r="F30" s="12"/>
      <c r="G30" s="12"/>
      <c r="H30" s="12"/>
      <c r="I30" s="12"/>
      <c r="J30" s="13"/>
      <c r="K30" s="14"/>
      <c r="L30" s="14"/>
    </row>
    <row r="31" spans="1:12" ht="33" customHeight="1" x14ac:dyDescent="0.2">
      <c r="B31" s="77" t="s">
        <v>31</v>
      </c>
      <c r="C31" s="78"/>
      <c r="D31" s="17">
        <v>7</v>
      </c>
      <c r="E31" s="46">
        <v>4</v>
      </c>
      <c r="F31" s="18"/>
      <c r="G31" s="19"/>
      <c r="H31" s="19"/>
      <c r="I31" s="18"/>
      <c r="J31" s="18"/>
      <c r="K31" s="14"/>
      <c r="L31" s="14"/>
    </row>
    <row r="32" spans="1:12" ht="21" customHeight="1" x14ac:dyDescent="0.2">
      <c r="B32" s="79" t="s">
        <v>32</v>
      </c>
      <c r="C32" s="80"/>
      <c r="D32" s="20">
        <v>2</v>
      </c>
      <c r="E32" s="47" t="s">
        <v>22</v>
      </c>
      <c r="F32" s="21"/>
      <c r="G32" s="21"/>
      <c r="H32" s="22"/>
      <c r="I32" s="23"/>
      <c r="J32" s="24"/>
      <c r="K32" s="25"/>
      <c r="L32" s="25"/>
    </row>
    <row r="33" spans="2:12" ht="21" customHeight="1" x14ac:dyDescent="0.2">
      <c r="B33" s="79" t="s">
        <v>33</v>
      </c>
      <c r="C33" s="80"/>
      <c r="D33" s="20" t="s">
        <v>22</v>
      </c>
      <c r="E33" s="47">
        <v>3</v>
      </c>
      <c r="F33" s="21"/>
      <c r="G33" s="21"/>
      <c r="H33" s="18"/>
      <c r="I33" s="23"/>
      <c r="J33" s="24"/>
      <c r="K33" s="25"/>
      <c r="L33" s="25"/>
    </row>
    <row r="34" spans="2:12" ht="21" customHeight="1" x14ac:dyDescent="0.2">
      <c r="B34" s="81" t="s">
        <v>34</v>
      </c>
      <c r="C34" s="82"/>
      <c r="D34" s="20">
        <v>3</v>
      </c>
      <c r="E34" s="47">
        <v>1</v>
      </c>
      <c r="F34" s="21"/>
      <c r="G34" s="21"/>
      <c r="H34" s="18"/>
      <c r="I34" s="23"/>
      <c r="J34" s="24"/>
      <c r="K34" s="25"/>
      <c r="L34" s="25"/>
    </row>
    <row r="35" spans="2:12" ht="21" customHeight="1" thickBot="1" x14ac:dyDescent="0.25">
      <c r="B35" s="83" t="s">
        <v>35</v>
      </c>
      <c r="C35" s="84"/>
      <c r="D35" s="26">
        <v>2</v>
      </c>
      <c r="E35" s="48" t="s">
        <v>22</v>
      </c>
      <c r="F35" s="21"/>
      <c r="G35" s="21"/>
      <c r="H35" s="18"/>
      <c r="I35" s="23"/>
      <c r="J35" s="24"/>
      <c r="K35" s="25"/>
      <c r="L35" s="25"/>
    </row>
    <row r="36" spans="2:12" ht="33" customHeight="1" x14ac:dyDescent="0.2">
      <c r="B36" s="85" t="s">
        <v>36</v>
      </c>
      <c r="C36" s="86"/>
      <c r="D36" s="27">
        <v>1</v>
      </c>
      <c r="E36" s="49">
        <v>3</v>
      </c>
      <c r="F36" s="21"/>
      <c r="G36" s="21"/>
      <c r="H36" s="28"/>
      <c r="I36" s="29"/>
      <c r="J36" s="24"/>
      <c r="K36" s="14"/>
      <c r="L36" s="14"/>
    </row>
    <row r="37" spans="2:12" ht="21" customHeight="1" x14ac:dyDescent="0.2">
      <c r="B37" s="79" t="s">
        <v>37</v>
      </c>
      <c r="C37" s="80"/>
      <c r="D37" s="20">
        <v>1</v>
      </c>
      <c r="E37" s="47" t="s">
        <v>22</v>
      </c>
      <c r="F37" s="21"/>
      <c r="G37" s="21"/>
      <c r="H37" s="22"/>
      <c r="I37" s="23"/>
      <c r="J37" s="24"/>
      <c r="K37" s="25"/>
      <c r="L37" s="25"/>
    </row>
    <row r="38" spans="2:12" ht="21" customHeight="1" x14ac:dyDescent="0.2">
      <c r="B38" s="79" t="s">
        <v>38</v>
      </c>
      <c r="C38" s="80"/>
      <c r="D38" s="20" t="s">
        <v>22</v>
      </c>
      <c r="E38" s="47" t="s">
        <v>22</v>
      </c>
      <c r="F38" s="21"/>
      <c r="G38" s="21"/>
      <c r="H38" s="18"/>
      <c r="I38" s="23"/>
      <c r="J38" s="24"/>
      <c r="K38" s="25"/>
      <c r="L38" s="25"/>
    </row>
    <row r="39" spans="2:12" ht="21" customHeight="1" thickBot="1" x14ac:dyDescent="0.25">
      <c r="B39" s="73" t="s">
        <v>39</v>
      </c>
      <c r="C39" s="74"/>
      <c r="D39" s="30" t="s">
        <v>22</v>
      </c>
      <c r="E39" s="50">
        <v>3</v>
      </c>
      <c r="F39" s="21"/>
      <c r="G39" s="21"/>
      <c r="H39" s="18"/>
      <c r="I39" s="23"/>
      <c r="J39" s="24"/>
      <c r="K39" s="25"/>
      <c r="L39" s="25"/>
    </row>
    <row r="40" spans="2:12" ht="33" customHeight="1" x14ac:dyDescent="0.2">
      <c r="B40" s="87" t="s">
        <v>40</v>
      </c>
      <c r="C40" s="88"/>
      <c r="D40" s="31" t="s">
        <v>22</v>
      </c>
      <c r="E40" s="51" t="s">
        <v>22</v>
      </c>
      <c r="F40" s="21"/>
      <c r="G40" s="21"/>
      <c r="H40" s="18"/>
      <c r="I40" s="23"/>
      <c r="J40" s="24"/>
      <c r="K40" s="14"/>
      <c r="L40" s="14"/>
    </row>
    <row r="41" spans="2:12" ht="21" customHeight="1" thickBot="1" x14ac:dyDescent="0.25">
      <c r="B41" s="73" t="s">
        <v>39</v>
      </c>
      <c r="C41" s="74"/>
      <c r="D41" s="32" t="s">
        <v>22</v>
      </c>
      <c r="E41" s="52" t="s">
        <v>22</v>
      </c>
      <c r="F41" s="18"/>
      <c r="G41" s="18"/>
      <c r="H41" s="18"/>
      <c r="I41" s="23"/>
      <c r="J41" s="24"/>
      <c r="K41" s="25"/>
      <c r="L41" s="25"/>
    </row>
    <row r="42" spans="2:12" ht="33" customHeight="1" thickBot="1" x14ac:dyDescent="0.3">
      <c r="B42" s="91" t="s">
        <v>41</v>
      </c>
      <c r="C42" s="92"/>
      <c r="D42" s="33" t="s">
        <v>22</v>
      </c>
      <c r="E42" s="53">
        <v>1</v>
      </c>
      <c r="F42" s="34"/>
      <c r="G42" s="34"/>
      <c r="H42" s="34"/>
      <c r="I42" s="34"/>
      <c r="J42" s="34"/>
      <c r="K42" s="14"/>
      <c r="L42" s="14"/>
    </row>
    <row r="43" spans="2:12" ht="33" customHeight="1" thickBot="1" x14ac:dyDescent="0.25">
      <c r="B43" s="93" t="s">
        <v>42</v>
      </c>
      <c r="C43" s="94"/>
      <c r="D43" s="35">
        <v>1</v>
      </c>
      <c r="E43" s="54">
        <v>1</v>
      </c>
      <c r="F43" s="18"/>
      <c r="G43" s="19"/>
      <c r="H43" s="19"/>
      <c r="I43" s="18"/>
      <c r="J43" s="18"/>
      <c r="K43" s="14"/>
      <c r="L43" s="14"/>
    </row>
    <row r="44" spans="2:12" ht="33" customHeight="1" thickBot="1" x14ac:dyDescent="0.25">
      <c r="B44" s="95" t="s">
        <v>43</v>
      </c>
      <c r="C44" s="96"/>
      <c r="D44" s="35">
        <v>1</v>
      </c>
      <c r="E44" s="54">
        <v>1</v>
      </c>
      <c r="F44" s="18"/>
      <c r="G44" s="19"/>
      <c r="H44" s="19"/>
      <c r="I44" s="18"/>
      <c r="J44" s="18"/>
      <c r="K44" s="14"/>
      <c r="L44" s="14"/>
    </row>
    <row r="45" spans="2:12" ht="33" customHeight="1" thickBot="1" x14ac:dyDescent="0.25">
      <c r="B45" s="97" t="s">
        <v>44</v>
      </c>
      <c r="C45" s="98"/>
      <c r="D45" s="35" t="s">
        <v>22</v>
      </c>
      <c r="E45" s="54" t="s">
        <v>22</v>
      </c>
      <c r="F45" s="18"/>
      <c r="G45" s="19"/>
      <c r="H45" s="19"/>
      <c r="I45" s="18"/>
      <c r="J45" s="18"/>
      <c r="K45" s="14"/>
      <c r="L45" s="14"/>
    </row>
    <row r="46" spans="2:12" ht="21" customHeight="1" x14ac:dyDescent="0.2">
      <c r="B46" s="36"/>
      <c r="C46" s="36"/>
      <c r="D46" s="37"/>
      <c r="F46" s="18"/>
      <c r="G46" s="19"/>
      <c r="H46" s="19"/>
      <c r="I46" s="18"/>
      <c r="J46" s="18"/>
      <c r="K46" s="25"/>
      <c r="L46" s="25"/>
    </row>
    <row r="47" spans="2:12" ht="24" customHeight="1" x14ac:dyDescent="0.2">
      <c r="B47" s="99" t="s">
        <v>45</v>
      </c>
      <c r="C47" s="100"/>
      <c r="D47" s="11">
        <f>SUM($I$28,$I$24,$I$21,$I$17,$I$13,$I$10)</f>
        <v>268.71000000000004</v>
      </c>
      <c r="E47" s="14" t="s">
        <v>46</v>
      </c>
      <c r="F47" s="101" t="s">
        <v>47</v>
      </c>
      <c r="G47" s="101"/>
      <c r="H47" s="101"/>
      <c r="I47" s="101"/>
      <c r="J47" s="38">
        <f>SUM($H$28,$H$24,$H$21,$H$17,$H$13,$H$10)</f>
        <v>5.347222222222222E-2</v>
      </c>
      <c r="K47" s="14" t="s">
        <v>48</v>
      </c>
      <c r="L47" s="14"/>
    </row>
    <row r="48" spans="2:12" ht="22.5" customHeight="1" x14ac:dyDescent="0.2">
      <c r="B48" s="1" t="s">
        <v>49</v>
      </c>
      <c r="C48" s="39"/>
      <c r="G48" s="89"/>
      <c r="H48" s="89"/>
      <c r="I48" s="40"/>
      <c r="J48" s="40"/>
      <c r="K48" s="25"/>
      <c r="L48" s="25"/>
    </row>
    <row r="49" spans="2:12" ht="33.75" customHeight="1" x14ac:dyDescent="0.2">
      <c r="B49" s="90" t="s">
        <v>50</v>
      </c>
      <c r="C49" s="90"/>
      <c r="G49" s="89"/>
      <c r="H49" s="89"/>
      <c r="I49" s="40"/>
      <c r="J49" s="40"/>
      <c r="K49" s="25"/>
      <c r="L49" s="25"/>
    </row>
    <row r="50" spans="2:12" ht="21.75" customHeight="1" x14ac:dyDescent="0.2"/>
    <row r="51" spans="2:12" ht="21.75" customHeight="1" x14ac:dyDescent="0.2"/>
    <row r="53" spans="2:12" ht="18.75" customHeight="1" x14ac:dyDescent="0.2"/>
    <row r="54" spans="2:12" ht="12.75" customHeight="1" x14ac:dyDescent="0.2"/>
    <row r="55" spans="2:12" ht="12" customHeight="1" x14ac:dyDescent="0.2"/>
    <row r="56" spans="2:12" ht="27" customHeight="1" x14ac:dyDescent="0.2"/>
    <row r="57" spans="2:12" ht="27.75" customHeight="1" x14ac:dyDescent="0.2"/>
  </sheetData>
  <mergeCells count="55">
    <mergeCell ref="G48:H48"/>
    <mergeCell ref="B49:C49"/>
    <mergeCell ref="G49:H49"/>
    <mergeCell ref="B42:C42"/>
    <mergeCell ref="B43:C43"/>
    <mergeCell ref="B44:C44"/>
    <mergeCell ref="B45:C45"/>
    <mergeCell ref="B47:C47"/>
    <mergeCell ref="F47:I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D29"/>
    <mergeCell ref="A17:G17"/>
    <mergeCell ref="J17:L17"/>
    <mergeCell ref="A18:L18"/>
    <mergeCell ref="A21:G21"/>
    <mergeCell ref="J21:L21"/>
    <mergeCell ref="A22:L22"/>
    <mergeCell ref="A24:G24"/>
    <mergeCell ref="J24:L24"/>
    <mergeCell ref="A25:L25"/>
    <mergeCell ref="A28:G28"/>
    <mergeCell ref="J28:L28"/>
    <mergeCell ref="A14:L14"/>
    <mergeCell ref="H5:H6"/>
    <mergeCell ref="I5:I6"/>
    <mergeCell ref="J5:J6"/>
    <mergeCell ref="K5:K6"/>
    <mergeCell ref="L5:L6"/>
    <mergeCell ref="A7:L7"/>
    <mergeCell ref="A10:G10"/>
    <mergeCell ref="J10:L10"/>
    <mergeCell ref="A11:L11"/>
    <mergeCell ref="A13:G13"/>
    <mergeCell ref="J13:L13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2017-04-04T08:06:16Z</dcterms:modified>
</cp:coreProperties>
</file>