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14640" windowHeight="12270" tabRatio="629"/>
  </bookViews>
  <sheets>
    <sheet name="Отключения январь 2023" sheetId="154" r:id="rId1"/>
  </sheets>
  <calcPr calcId="162913"/>
</workbook>
</file>

<file path=xl/calcChain.xml><?xml version="1.0" encoding="utf-8"?>
<calcChain xmlns="http://schemas.openxmlformats.org/spreadsheetml/2006/main">
  <c r="L78" i="154" l="1"/>
  <c r="I43" i="154" l="1"/>
  <c r="H43" i="154"/>
  <c r="I36" i="154"/>
  <c r="H36" i="154"/>
  <c r="I28" i="154"/>
  <c r="H28" i="154"/>
  <c r="I25" i="154"/>
  <c r="H25" i="154"/>
  <c r="I17" i="154"/>
  <c r="H17" i="154"/>
  <c r="D87" i="154" l="1"/>
  <c r="D84" i="154"/>
</calcChain>
</file>

<file path=xl/sharedStrings.xml><?xml version="1.0" encoding="utf-8"?>
<sst xmlns="http://schemas.openxmlformats.org/spreadsheetml/2006/main" count="320" uniqueCount="194">
  <si>
    <t>ИТОГО:</t>
  </si>
  <si>
    <t>Берёзовский р-н, п.Сосьва</t>
  </si>
  <si>
    <t>Кондинский р-н, п.Никулкино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</si>
  <si>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</si>
  <si>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</si>
  <si>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</si>
  <si>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</si>
  <si>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</si>
  <si>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</si>
  <si>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</si>
  <si>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</si>
  <si>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</si>
  <si>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</si>
  <si>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</si>
  <si>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</si>
  <si>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</si>
  <si>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</si>
  <si>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</si>
  <si>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</si>
  <si>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</si>
  <si>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</si>
  <si>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</si>
  <si>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</si>
  <si>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</si>
  <si>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</si>
  <si>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</si>
  <si>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</si>
  <si>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</si>
  <si>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</si>
  <si>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</si>
  <si>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</si>
  <si>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</si>
  <si>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</si>
  <si>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(100)</t>
  </si>
  <si>
    <t>1 ДГА (200)</t>
  </si>
  <si>
    <t>Попадание моторного масла в систему охлаждения через теплообменник.</t>
  </si>
  <si>
    <t>17.01.2023 12:10</t>
  </si>
  <si>
    <t>Ханты-Мансийский 
р-н, п.Кедровый</t>
  </si>
  <si>
    <t>Ханты-Мансийский 
р-н, п.Кирпичный</t>
  </si>
  <si>
    <t>Ханты-Мансийский 
р-н, п.Урманный</t>
  </si>
  <si>
    <t>Белоярский р-н, п.Ванзеват</t>
  </si>
  <si>
    <t>1 ДГА (60)</t>
  </si>
  <si>
    <t>3 ДГА (100)</t>
  </si>
  <si>
    <t>1 ДГА (28)</t>
  </si>
  <si>
    <t>08.01.2023 13:15</t>
  </si>
  <si>
    <t>19.01.2023 23:40</t>
  </si>
  <si>
    <t>за период с 00:00 01.01.23 до 00:00 01.02.23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</si>
  <si>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</si>
  <si>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</si>
  <si>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</si>
  <si>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</si>
  <si>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</si>
  <si>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Берёзовский р-н, п.Анеева</t>
  </si>
  <si>
    <t>1 ДГА(60)</t>
  </si>
  <si>
    <t>остановлен в ручную</t>
  </si>
  <si>
    <t>02.01.2023 13:05</t>
  </si>
  <si>
    <t>02.01.2023 13:30</t>
  </si>
  <si>
    <t>Выход из строя уплотнительного кольца ФОТ</t>
  </si>
  <si>
    <t>Кондинский р-н, п.Карым</t>
  </si>
  <si>
    <t>2ДГА(28)</t>
  </si>
  <si>
    <t>На ПУ ошибка "4570"</t>
  </si>
  <si>
    <t>05.01.2023 16:40</t>
  </si>
  <si>
    <t>05.01.2023 16:50</t>
  </si>
  <si>
    <t>Плохой контакт вторичных цепей соленоида управления ТНВД.</t>
  </si>
  <si>
    <t>1ДГА(28)</t>
  </si>
  <si>
    <t>На ПУ ошибка "Uc&gt;&lt;3"</t>
  </si>
  <si>
    <t>08.01.2023 13:25</t>
  </si>
  <si>
    <t>Берёзовский р-н, п.Ломбовож</t>
  </si>
  <si>
    <t xml:space="preserve">На ПУ ошибка 6352, 4580 </t>
  </si>
  <si>
    <t>17.01.2023 13:20</t>
  </si>
  <si>
    <t>17.01.2023 13:25</t>
  </si>
  <si>
    <t>4 ДГА(100)</t>
  </si>
  <si>
    <t>19.01.2023 00:56</t>
  </si>
  <si>
    <t>19.01.2023 00:59</t>
  </si>
  <si>
    <t>САЗ</t>
  </si>
  <si>
    <t>19.01.2023 01:02</t>
  </si>
  <si>
    <t>19.01.2023 01:04</t>
  </si>
  <si>
    <t>Кондинский р-н, п.Шугур</t>
  </si>
  <si>
    <t>3ДГА (320)</t>
  </si>
  <si>
    <t>Отключен вручную, без возможности ввода дополнительного ДГА в параллель</t>
  </si>
  <si>
    <t>19.01.2023
12:05</t>
  </si>
  <si>
    <t>19.01.2023
12:10</t>
  </si>
  <si>
    <t>Нестабильная работа ДВС</t>
  </si>
  <si>
    <t>Останова ДВС, на ПУ ошибка "4220", температура ДВС 86 градусов</t>
  </si>
  <si>
    <t>21.01.2023 01:02</t>
  </si>
  <si>
    <t>21.01.2023 01:16</t>
  </si>
  <si>
    <t>Остановка ДВС, на ПУ ошибка "6352"</t>
  </si>
  <si>
    <t>24.01.2023 14:44</t>
  </si>
  <si>
    <t>24.01.2023 14:49</t>
  </si>
  <si>
    <t>Белоярский район</t>
  </si>
  <si>
    <t>Кондинский район</t>
  </si>
  <si>
    <t>11.01.2023 08:25</t>
  </si>
  <si>
    <t>11.01.2023 08:35</t>
  </si>
  <si>
    <t>Перекос нагрузок по фазам</t>
  </si>
  <si>
    <t>Нижневартовский район</t>
  </si>
  <si>
    <t>Ханты-Мансийский район</t>
  </si>
  <si>
    <t>Вводной ВА-0,4кВ 2СШ в ТП-3(18-5029)</t>
  </si>
  <si>
    <t>10.01.2023 17:30</t>
  </si>
  <si>
    <t>10.01.2023 17:50</t>
  </si>
  <si>
    <t>Перегруз фазы А</t>
  </si>
  <si>
    <t>На ПУ ошибки 105,111</t>
  </si>
  <si>
    <t>02.01.2023 09:22</t>
  </si>
  <si>
    <t>4ДГА(100)</t>
  </si>
  <si>
    <t>На ПУ ошибка "6352"</t>
  </si>
  <si>
    <t>05.01.2023 11:00</t>
  </si>
  <si>
    <t>06.01.2023 02:35</t>
  </si>
  <si>
    <t>1ДГА(200)</t>
  </si>
  <si>
    <t>Остановлен вручную</t>
  </si>
  <si>
    <t>06.01.2023 10:00</t>
  </si>
  <si>
    <t>На ПУ ошибка "7610"</t>
  </si>
  <si>
    <t>06.01.2023 17:09</t>
  </si>
  <si>
    <t>2ДГА(1000)</t>
  </si>
  <si>
    <t>06.01.2023 17:55</t>
  </si>
  <si>
    <t>Течь радиатора системы охлаждения</t>
  </si>
  <si>
    <t>3ДГА(100)</t>
  </si>
  <si>
    <t>06.01.2023 23:55</t>
  </si>
  <si>
    <t>Плохой контакт в наконечнике (фазы В) на разъеденителе в яч.№4 РУ-0,4кВ ДЭС</t>
  </si>
  <si>
    <t>3ДГА(600)</t>
  </si>
  <si>
    <t>07.01.2023 00:20</t>
  </si>
  <si>
    <t>1ДГА(600)</t>
  </si>
  <si>
    <t>Течь масла с интеркулера. ДМ сливается при каждом ТО с периодичностью 200м/ч. На момент отказа на ДГА наработано 190 м/ч от последнего ТО.</t>
  </si>
  <si>
    <t>4ДГА(320)</t>
  </si>
  <si>
    <t>07.01.2023 04:00</t>
  </si>
  <si>
    <t>2 ДГА(360)</t>
  </si>
  <si>
    <t>Нет индикации на ПУ</t>
  </si>
  <si>
    <t>Выход из строя ПЗУ и предохранителя ПУ.</t>
  </si>
  <si>
    <t>Ошибка на ПУ "1190"</t>
  </si>
  <si>
    <t>4ДГА(240)</t>
  </si>
  <si>
    <t>Отключен вручную</t>
  </si>
  <si>
    <t>18.01.2023 21:12</t>
  </si>
  <si>
    <t>Берёзовский р-н, д.Анеева</t>
  </si>
  <si>
    <t>21.01.2023 12:55</t>
  </si>
  <si>
    <t>Берёзовский р-н, д.Кимкъясуй</t>
  </si>
  <si>
    <t>28.01.2023 09:30</t>
  </si>
  <si>
    <t>ИТОГО: 11 отключений; 14 функциональных отказов</t>
  </si>
  <si>
    <t>Технологические отказы Январь 2023</t>
  </si>
  <si>
    <t>Функциональные отказы Январь 2023</t>
  </si>
  <si>
    <t>Технологические отказы Январь 2022</t>
  </si>
  <si>
    <t xml:space="preserve">Повреждение КТП, ТП, РП и т.п.  </t>
  </si>
  <si>
    <t>Январь 2023
кВт*ч</t>
  </si>
  <si>
    <t>Январь 2022
кВт*ч</t>
  </si>
  <si>
    <t>Суммарное время ограничения -</t>
  </si>
  <si>
    <t>Январь 2023
ч</t>
  </si>
  <si>
    <t>Январь 2022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</si>
  <si>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</si>
  <si>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</si>
  <si>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</si>
  <si>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ДВС</t>
  </si>
  <si>
    <t>Прична технологического отказа (по фактическим событиям)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</si>
  <si>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</si>
  <si>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</si>
  <si>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</si>
  <si>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</si>
  <si>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</si>
  <si>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</si>
  <si>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</si>
  <si>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</si>
  <si>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</si>
  <si>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</si>
  <si>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</si>
  <si>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</si>
  <si>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</si>
  <si>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</si>
  <si>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</si>
  <si>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</si>
  <si>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</si>
  <si>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</si>
  <si>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</si>
  <si>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</si>
  <si>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АСУ</t>
  </si>
  <si>
    <t>ТП</t>
  </si>
  <si>
    <t>ОМТС до 100 т.рублей приобрело ФОТ другого производителя</t>
  </si>
  <si>
    <t>Выполнена протяжка соединения силового плюсового провода актуатора</t>
  </si>
  <si>
    <t>Перекос тока по фазам</t>
  </si>
  <si>
    <t>Выполнен перехд на СНЭ для компенсации перекоса тока по фазам</t>
  </si>
  <si>
    <t>Выход из строя датчика уровня охлаждающей жидкости</t>
  </si>
  <si>
    <t>9. Износ комплектующих</t>
  </si>
  <si>
    <t>Выполнено снятие разъема, ДГА продолжает работать. Оформлена заявка на приобретение.</t>
  </si>
  <si>
    <t>Неисправность регулятора оборотов ДВС</t>
  </si>
  <si>
    <t>Запланирована замена регулятора оборотов</t>
  </si>
  <si>
    <t>Запланирована диагностика ДВС</t>
  </si>
  <si>
    <t>ВЛ</t>
  </si>
  <si>
    <t>Высокий уровень ДМ в два раза (начала "сапунить"). Износ ГБЦ</t>
  </si>
  <si>
    <t>Колебания напяжения в диапазоне 385-415В, на ПУ ошибка 1190. Выход из регулятора напряжения</t>
  </si>
  <si>
    <t>Скачки нагрузки, скачки реактивной мощности от -5 до 40квар. Выход из строя регулятора напряжения.</t>
  </si>
  <si>
    <t>Не запуск ДВС после проведения ТО. Неисправность датчика давления наддува.</t>
  </si>
  <si>
    <t>Нестабильная работа ДВС. Выполнена настройка регулятора оборотов ДВС.</t>
  </si>
  <si>
    <t>СГ</t>
  </si>
  <si>
    <t>Снижение давления моторного масла ДВС до 3,16 мПа. Снижение пропускной способности ФОМ вследствии загрязнения сажей. Выполнен переход с 15W-40 полусинтетике на синтетику 10W-40</t>
  </si>
  <si>
    <t>Выявлен перекос нагрузки по фазам. Произведено перераспределение нагрузки на ВЛ-0,4кВ ф№4,6 от ТП№3 (18-5029)</t>
  </si>
  <si>
    <t>ДВС/ВЛ</t>
  </si>
  <si>
    <t>код 2.1. (Дефект изготовления)</t>
  </si>
  <si>
    <t>код 8. (Прочее)</t>
  </si>
  <si>
    <t>код 9. (Износ комплектующих)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</si>
</sst>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8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553">
    <xf numFmtId="0" fontId="0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31" fillId="0" borderId="0"/>
    <xf numFmtId="0" fontId="32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9" fontId="34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24" fillId="0" borderId="0"/>
    <xf numFmtId="0" fontId="46" fillId="0" borderId="0"/>
    <xf numFmtId="0" fontId="47" fillId="0" borderId="0"/>
    <xf numFmtId="0" fontId="48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49" fillId="0" borderId="0"/>
    <xf numFmtId="0" fontId="24" fillId="0" borderId="0"/>
    <xf numFmtId="0" fontId="50" fillId="0" borderId="0"/>
    <xf numFmtId="0" fontId="52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65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6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0" fontId="28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28" fillId="0" borderId="1" xfId="344" applyFont="1" applyFill="1" applyBorder="1" applyAlignment="1">
      <alignment horizontal="center" vertical="center" wrapText="1"/>
    </xf>
    <xf numFmtId="49" fontId="51" fillId="0" borderId="5" xfId="344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wrapText="1"/>
    </xf>
    <xf numFmtId="49" fontId="28" fillId="0" borderId="6" xfId="344" applyNumberFormat="1" applyFont="1" applyFill="1" applyBorder="1" applyAlignment="1">
      <alignment horizontal="center" vertical="center" wrapText="1"/>
    </xf>
    <xf numFmtId="0" fontId="56" fillId="0" borderId="12" xfId="363" applyFont="1" applyFill="1" applyBorder="1" applyAlignment="1">
      <alignment horizontal="center" vertical="center" wrapText="1"/>
    </xf>
    <xf numFmtId="0" fontId="58" fillId="0" borderId="13" xfId="363" applyFont="1" applyFill="1" applyBorder="1" applyAlignment="1">
      <alignment horizontal="center" vertical="center" wrapText="1"/>
    </xf>
    <xf numFmtId="0" fontId="56" fillId="0" borderId="12" xfId="363" applyNumberFormat="1" applyFont="1" applyFill="1" applyBorder="1" applyAlignment="1">
      <alignment horizontal="center" vertical="center" wrapText="1"/>
    </xf>
    <xf numFmtId="0" fontId="58" fillId="0" borderId="14" xfId="363" applyFont="1" applyFill="1" applyBorder="1" applyAlignment="1">
      <alignment horizontal="center" vertical="center" wrapText="1"/>
    </xf>
    <xf numFmtId="0" fontId="56" fillId="0" borderId="13" xfId="363" applyFont="1" applyFill="1" applyBorder="1" applyAlignment="1">
      <alignment horizontal="center" vertical="center" wrapText="1"/>
    </xf>
    <xf numFmtId="49" fontId="56" fillId="0" borderId="13" xfId="363" applyNumberFormat="1" applyFont="1" applyFill="1" applyBorder="1" applyAlignment="1">
      <alignment horizontal="center" vertical="center" wrapText="1"/>
    </xf>
    <xf numFmtId="49" fontId="56" fillId="0" borderId="10" xfId="363" applyNumberFormat="1" applyFont="1" applyFill="1" applyBorder="1" applyAlignment="1">
      <alignment horizontal="center" vertical="center" wrapText="1"/>
    </xf>
    <xf numFmtId="0" fontId="56" fillId="0" borderId="11" xfId="363" applyFont="1" applyFill="1" applyBorder="1" applyAlignment="1">
      <alignment horizontal="center" vertical="center" wrapText="1"/>
    </xf>
    <xf numFmtId="0" fontId="62" fillId="0" borderId="0" xfId="363" applyFont="1" applyFill="1" applyBorder="1" applyAlignment="1">
      <alignment vertical="center" wrapText="1"/>
    </xf>
    <xf numFmtId="0" fontId="62" fillId="0" borderId="0" xfId="363" applyFont="1" applyFill="1" applyBorder="1" applyAlignment="1">
      <alignment horizontal="right" vertical="center" wrapText="1"/>
    </xf>
    <xf numFmtId="0" fontId="28" fillId="0" borderId="6" xfId="344" applyFont="1" applyFill="1" applyBorder="1" applyAlignment="1">
      <alignment horizontal="center" vertical="center" wrapText="1"/>
    </xf>
    <xf numFmtId="49" fontId="28" fillId="0" borderId="24" xfId="344" applyNumberFormat="1" applyFont="1" applyFill="1" applyBorder="1" applyAlignment="1">
      <alignment horizontal="center" vertical="center" wrapText="1"/>
    </xf>
    <xf numFmtId="49" fontId="51" fillId="0" borderId="38" xfId="344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49" fontId="28" fillId="0" borderId="38" xfId="344" applyNumberFormat="1" applyFont="1" applyFill="1" applyBorder="1" applyAlignment="1">
      <alignment horizontal="center" vertical="center" wrapText="1"/>
    </xf>
    <xf numFmtId="0" fontId="28" fillId="0" borderId="24" xfId="344" applyFont="1" applyFill="1" applyBorder="1" applyAlignment="1">
      <alignment horizontal="center" vertical="center" wrapText="1"/>
    </xf>
    <xf numFmtId="49" fontId="51" fillId="0" borderId="6" xfId="344" applyNumberFormat="1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3" fillId="0" borderId="0" xfId="363" applyFont="1" applyFill="1" applyBorder="1" applyAlignment="1">
      <alignment wrapText="1"/>
    </xf>
    <xf numFmtId="0" fontId="54" fillId="4" borderId="0" xfId="363" applyFont="1" applyFill="1" applyBorder="1" applyAlignment="1">
      <alignment horizontal="center" wrapText="1"/>
    </xf>
    <xf numFmtId="0" fontId="77" fillId="4" borderId="0" xfId="363" applyFont="1" applyFill="1" applyBorder="1" applyAlignment="1">
      <alignment horizontal="center" wrapText="1"/>
    </xf>
    <xf numFmtId="0" fontId="54" fillId="0" borderId="0" xfId="363" applyFont="1" applyFill="1" applyBorder="1" applyAlignment="1">
      <alignment horizontal="center" wrapText="1"/>
    </xf>
    <xf numFmtId="167" fontId="54" fillId="0" borderId="0" xfId="363" applyNumberFormat="1" applyFont="1" applyFill="1" applyBorder="1" applyAlignment="1">
      <alignment horizontal="center" wrapText="1"/>
    </xf>
    <xf numFmtId="164" fontId="54" fillId="0" borderId="0" xfId="363" applyNumberFormat="1" applyFont="1" applyFill="1" applyBorder="1" applyAlignment="1">
      <alignment horizontal="center" wrapText="1"/>
    </xf>
    <xf numFmtId="0" fontId="37" fillId="0" borderId="24" xfId="363" applyFont="1" applyFill="1" applyBorder="1" applyAlignment="1">
      <alignment horizontal="center" vertical="center" wrapText="1"/>
    </xf>
    <xf numFmtId="0" fontId="37" fillId="0" borderId="0" xfId="363" applyFont="1" applyFill="1" applyBorder="1" applyAlignment="1">
      <alignment horizontal="center" vertical="center" wrapText="1"/>
    </xf>
    <xf numFmtId="20" fontId="58" fillId="0" borderId="6" xfId="0" applyNumberFormat="1" applyFont="1" applyFill="1" applyBorder="1" applyAlignment="1">
      <alignment horizontal="center" vertical="center" wrapText="1"/>
    </xf>
    <xf numFmtId="1" fontId="58" fillId="0" borderId="6" xfId="0" applyNumberFormat="1" applyFont="1" applyFill="1" applyBorder="1" applyAlignment="1">
      <alignment horizontal="center" vertical="center" wrapText="1"/>
    </xf>
    <xf numFmtId="20" fontId="37" fillId="2" borderId="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1" fontId="37" fillId="0" borderId="6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1" fontId="37" fillId="0" borderId="5" xfId="0" applyNumberFormat="1" applyFont="1" applyFill="1" applyBorder="1" applyAlignment="1">
      <alignment horizontal="center" vertical="center" wrapText="1"/>
    </xf>
    <xf numFmtId="167" fontId="37" fillId="0" borderId="41" xfId="363" applyNumberFormat="1" applyFont="1" applyFill="1" applyBorder="1" applyAlignment="1">
      <alignment horizontal="center" vertical="center" wrapText="1"/>
    </xf>
    <xf numFmtId="164" fontId="37" fillId="0" borderId="41" xfId="363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20" fontId="37" fillId="0" borderId="24" xfId="0" applyNumberFormat="1" applyFont="1" applyFill="1" applyBorder="1" applyAlignment="1">
      <alignment horizontal="center" vertical="center" wrapText="1"/>
    </xf>
    <xf numFmtId="1" fontId="37" fillId="0" borderId="24" xfId="0" applyNumberFormat="1" applyFont="1" applyFill="1" applyBorder="1" applyAlignment="1">
      <alignment horizontal="center" vertical="center" wrapText="1"/>
    </xf>
    <xf numFmtId="20" fontId="37" fillId="2" borderId="24" xfId="0" applyNumberFormat="1" applyFont="1" applyFill="1" applyBorder="1" applyAlignment="1">
      <alignment horizontal="center" vertical="center" wrapText="1"/>
    </xf>
    <xf numFmtId="20" fontId="37" fillId="0" borderId="6" xfId="0" applyNumberFormat="1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22" xfId="363" applyFont="1" applyFill="1" applyBorder="1" applyAlignment="1">
      <alignment horizontal="center" vertical="center" wrapText="1"/>
    </xf>
    <xf numFmtId="0" fontId="37" fillId="0" borderId="9" xfId="363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20" fontId="37" fillId="0" borderId="38" xfId="0" applyNumberFormat="1" applyFont="1" applyFill="1" applyBorder="1" applyAlignment="1">
      <alignment horizontal="center" vertical="center" wrapText="1"/>
    </xf>
    <xf numFmtId="1" fontId="37" fillId="0" borderId="38" xfId="0" applyNumberFormat="1" applyFont="1" applyFill="1" applyBorder="1" applyAlignment="1">
      <alignment horizontal="center" vertical="center" wrapText="1"/>
    </xf>
    <xf numFmtId="0" fontId="79" fillId="0" borderId="22" xfId="363" applyFont="1" applyFill="1" applyBorder="1" applyAlignment="1">
      <alignment horizontal="center" vertical="center" wrapText="1"/>
    </xf>
    <xf numFmtId="0" fontId="79" fillId="0" borderId="9" xfId="363" applyFont="1" applyFill="1" applyBorder="1" applyAlignment="1">
      <alignment horizontal="center" vertical="center" wrapText="1"/>
    </xf>
    <xf numFmtId="0" fontId="37" fillId="0" borderId="47" xfId="363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4" borderId="3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8" fillId="0" borderId="48" xfId="344" applyFont="1" applyFill="1" applyBorder="1" applyAlignment="1">
      <alignment horizontal="center" vertical="center" wrapText="1"/>
    </xf>
    <xf numFmtId="49" fontId="28" fillId="0" borderId="34" xfId="344" applyNumberFormat="1" applyFont="1" applyFill="1" applyBorder="1" applyAlignment="1">
      <alignment horizontal="center" vertical="center" wrapText="1"/>
    </xf>
    <xf numFmtId="20" fontId="58" fillId="0" borderId="34" xfId="0" applyNumberFormat="1" applyFont="1" applyFill="1" applyBorder="1" applyAlignment="1">
      <alignment horizontal="center" vertical="center" wrapText="1"/>
    </xf>
    <xf numFmtId="1" fontId="58" fillId="0" borderId="34" xfId="0" applyNumberFormat="1" applyFont="1" applyFill="1" applyBorder="1" applyAlignment="1">
      <alignment horizontal="center" vertical="center" wrapText="1"/>
    </xf>
    <xf numFmtId="20" fontId="37" fillId="11" borderId="34" xfId="0" applyNumberFormat="1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wrapText="1"/>
    </xf>
    <xf numFmtId="0" fontId="53" fillId="0" borderId="26" xfId="0" applyFont="1" applyFill="1" applyBorder="1" applyAlignment="1">
      <alignment wrapText="1"/>
    </xf>
    <xf numFmtId="0" fontId="37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51" fillId="12" borderId="5" xfId="344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20" fontId="37" fillId="0" borderId="5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51" fillId="12" borderId="6" xfId="344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79" fillId="0" borderId="21" xfId="363" applyFont="1" applyFill="1" applyBorder="1" applyAlignment="1">
      <alignment horizontal="center" vertical="center" wrapText="1"/>
    </xf>
    <xf numFmtId="0" fontId="79" fillId="0" borderId="30" xfId="363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25" fillId="12" borderId="38" xfId="344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20" fontId="58" fillId="0" borderId="38" xfId="0" applyNumberFormat="1" applyFont="1" applyFill="1" applyBorder="1" applyAlignment="1">
      <alignment horizontal="center" vertical="center" wrapText="1"/>
    </xf>
    <xf numFmtId="167" fontId="53" fillId="0" borderId="0" xfId="363" applyNumberFormat="1" applyFont="1" applyFill="1" applyBorder="1" applyAlignment="1">
      <alignment wrapText="1"/>
    </xf>
    <xf numFmtId="0" fontId="56" fillId="0" borderId="0" xfId="73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horizontal="center" vertical="center" wrapText="1"/>
    </xf>
    <xf numFmtId="0" fontId="27" fillId="0" borderId="0" xfId="363" applyFont="1" applyFill="1" applyBorder="1" applyAlignment="1">
      <alignment horizontal="left" wrapText="1"/>
    </xf>
    <xf numFmtId="0" fontId="57" fillId="0" borderId="0" xfId="363" applyFont="1" applyFill="1" applyBorder="1" applyAlignment="1">
      <alignment horizontal="left" vertical="center" wrapText="1"/>
    </xf>
    <xf numFmtId="0" fontId="57" fillId="0" borderId="0" xfId="363" applyNumberFormat="1" applyFont="1" applyFill="1" applyBorder="1" applyAlignment="1">
      <alignment horizontal="center" vertical="center" wrapText="1"/>
    </xf>
    <xf numFmtId="164" fontId="53" fillId="0" borderId="0" xfId="363" applyNumberFormat="1" applyFont="1" applyFill="1" applyBorder="1" applyAlignment="1">
      <alignment wrapText="1"/>
    </xf>
    <xf numFmtId="0" fontId="28" fillId="0" borderId="21" xfId="363" applyFont="1" applyFill="1" applyBorder="1" applyAlignment="1">
      <alignment horizontal="left" vertical="center" wrapText="1"/>
    </xf>
    <xf numFmtId="0" fontId="25" fillId="0" borderId="21" xfId="363" applyFont="1" applyFill="1" applyBorder="1" applyAlignment="1">
      <alignment horizontal="left" vertical="center" wrapText="1"/>
    </xf>
    <xf numFmtId="0" fontId="28" fillId="0" borderId="0" xfId="363" applyFont="1" applyFill="1" applyBorder="1" applyAlignment="1">
      <alignment horizontal="left" vertical="center" wrapText="1"/>
    </xf>
    <xf numFmtId="0" fontId="35" fillId="0" borderId="7" xfId="363" applyFont="1" applyFill="1" applyBorder="1" applyAlignment="1">
      <alignment horizontal="center" vertical="center" wrapText="1"/>
    </xf>
    <xf numFmtId="14" fontId="37" fillId="0" borderId="0" xfId="363" applyNumberFormat="1" applyFont="1" applyFill="1" applyBorder="1" applyAlignment="1">
      <alignment horizontal="center" vertical="center" wrapText="1"/>
    </xf>
    <xf numFmtId="0" fontId="37" fillId="0" borderId="0" xfId="77" applyNumberFormat="1" applyFont="1" applyFill="1" applyBorder="1" applyAlignment="1">
      <alignment horizontal="center" vertical="center" wrapText="1"/>
    </xf>
    <xf numFmtId="0" fontId="57" fillId="0" borderId="0" xfId="363" applyNumberFormat="1" applyFont="1" applyFill="1" applyBorder="1" applyAlignment="1">
      <alignment horizontal="left" vertical="center" wrapText="1"/>
    </xf>
    <xf numFmtId="164" fontId="26" fillId="0" borderId="0" xfId="73" applyNumberFormat="1" applyFont="1" applyFill="1" applyBorder="1" applyAlignment="1">
      <alignment horizontal="center" vertical="center" wrapText="1"/>
    </xf>
    <xf numFmtId="164" fontId="78" fillId="0" borderId="0" xfId="73" applyNumberFormat="1" applyFont="1" applyFill="1" applyBorder="1" applyAlignment="1">
      <alignment horizontal="center" vertical="center" wrapText="1"/>
    </xf>
    <xf numFmtId="0" fontId="58" fillId="0" borderId="36" xfId="363" applyFont="1" applyFill="1" applyBorder="1" applyAlignment="1">
      <alignment horizontal="center" vertical="center" wrapText="1"/>
    </xf>
    <xf numFmtId="0" fontId="60" fillId="0" borderId="0" xfId="363" applyFont="1" applyFill="1" applyBorder="1"/>
    <xf numFmtId="0" fontId="60" fillId="0" borderId="0" xfId="363" applyNumberFormat="1" applyFont="1" applyFill="1" applyBorder="1"/>
    <xf numFmtId="49" fontId="56" fillId="0" borderId="36" xfId="363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23" xfId="363" applyFont="1" applyFill="1" applyBorder="1" applyAlignment="1">
      <alignment horizontal="center" vertical="center" wrapText="1"/>
    </xf>
    <xf numFmtId="0" fontId="53" fillId="0" borderId="0" xfId="363" applyNumberFormat="1" applyFont="1" applyFill="1" applyBorder="1" applyAlignment="1">
      <alignment wrapText="1"/>
    </xf>
    <xf numFmtId="164" fontId="53" fillId="0" borderId="0" xfId="0" applyNumberFormat="1" applyFont="1" applyFill="1" applyBorder="1" applyAlignment="1">
      <alignment wrapText="1"/>
    </xf>
    <xf numFmtId="0" fontId="56" fillId="0" borderId="0" xfId="73" applyFont="1" applyFill="1" applyBorder="1" applyAlignment="1">
      <alignment horizontal="right" vertical="center" wrapText="1"/>
    </xf>
    <xf numFmtId="0" fontId="56" fillId="0" borderId="8" xfId="363" applyFont="1" applyFill="1" applyBorder="1" applyAlignment="1">
      <alignment horizontal="center" vertical="center" wrapText="1"/>
    </xf>
    <xf numFmtId="164" fontId="61" fillId="0" borderId="0" xfId="363" applyNumberFormat="1" applyFont="1" applyFill="1" applyBorder="1" applyAlignment="1">
      <alignment horizontal="center" vertical="center" wrapText="1"/>
    </xf>
    <xf numFmtId="0" fontId="37" fillId="0" borderId="0" xfId="363" applyFont="1" applyFill="1" applyBorder="1" applyAlignment="1">
      <alignment wrapText="1"/>
    </xf>
    <xf numFmtId="49" fontId="37" fillId="0" borderId="6" xfId="363" applyNumberFormat="1" applyFont="1" applyFill="1" applyBorder="1" applyAlignment="1">
      <alignment horizontal="center" wrapText="1"/>
    </xf>
    <xf numFmtId="14" fontId="61" fillId="0" borderId="0" xfId="363" applyNumberFormat="1" applyFont="1" applyFill="1" applyBorder="1" applyAlignment="1">
      <alignment horizontal="center" vertical="center" wrapText="1"/>
    </xf>
    <xf numFmtId="164" fontId="37" fillId="0" borderId="6" xfId="363" applyNumberFormat="1" applyFont="1" applyFill="1" applyBorder="1" applyAlignment="1">
      <alignment horizontal="center" vertical="center" wrapText="1"/>
    </xf>
    <xf numFmtId="14" fontId="53" fillId="0" borderId="0" xfId="363" applyNumberFormat="1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horizontal="center" vertical="center" wrapText="1"/>
    </xf>
    <xf numFmtId="0" fontId="80" fillId="0" borderId="0" xfId="363" applyFont="1" applyFill="1" applyBorder="1" applyAlignment="1">
      <alignment horizontal="center" vertical="center" wrapText="1"/>
    </xf>
    <xf numFmtId="164" fontId="37" fillId="0" borderId="0" xfId="363" applyNumberFormat="1" applyFont="1" applyFill="1" applyBorder="1" applyAlignment="1">
      <alignment horizontal="center" vertical="center" wrapText="1"/>
    </xf>
    <xf numFmtId="0" fontId="33" fillId="0" borderId="0" xfId="363" applyFill="1" applyBorder="1" applyAlignment="1">
      <alignment horizontal="center" vertical="center" wrapText="1"/>
    </xf>
    <xf numFmtId="167" fontId="37" fillId="0" borderId="0" xfId="363" applyNumberFormat="1" applyFont="1" applyFill="1" applyBorder="1" applyAlignment="1">
      <alignment horizontal="center" vertical="center" wrapText="1"/>
    </xf>
    <xf numFmtId="167" fontId="37" fillId="4" borderId="0" xfId="363" applyNumberFormat="1" applyFont="1" applyFill="1" applyBorder="1" applyAlignment="1">
      <alignment horizontal="center" vertical="center" wrapText="1"/>
    </xf>
    <xf numFmtId="167" fontId="37" fillId="0" borderId="6" xfId="363" applyNumberFormat="1" applyFont="1" applyFill="1" applyBorder="1" applyAlignment="1">
      <alignment horizontal="center" vertical="center" wrapText="1"/>
    </xf>
    <xf numFmtId="0" fontId="37" fillId="0" borderId="37" xfId="363" applyFont="1" applyFill="1" applyBorder="1" applyAlignment="1">
      <alignment horizontal="center" vertical="center" wrapText="1"/>
    </xf>
    <xf numFmtId="0" fontId="37" fillId="0" borderId="34" xfId="363" applyFont="1" applyFill="1" applyBorder="1" applyAlignment="1">
      <alignment horizontal="center" vertical="center" wrapText="1"/>
    </xf>
    <xf numFmtId="1" fontId="37" fillId="0" borderId="34" xfId="363" applyNumberFormat="1" applyFont="1" applyFill="1" applyBorder="1" applyAlignment="1">
      <alignment horizontal="center" vertical="center" wrapText="1"/>
    </xf>
    <xf numFmtId="0" fontId="37" fillId="0" borderId="35" xfId="363" applyFont="1" applyFill="1" applyBorder="1" applyAlignment="1">
      <alignment horizontal="center" vertical="center" wrapText="1"/>
    </xf>
    <xf numFmtId="0" fontId="37" fillId="0" borderId="31" xfId="363" applyFont="1" applyFill="1" applyBorder="1" applyAlignment="1">
      <alignment horizontal="center" vertical="center" wrapText="1"/>
    </xf>
    <xf numFmtId="167" fontId="37" fillId="0" borderId="24" xfId="363" applyNumberFormat="1" applyFont="1" applyFill="1" applyBorder="1" applyAlignment="1">
      <alignment horizontal="center" vertical="center" wrapText="1"/>
    </xf>
    <xf numFmtId="164" fontId="37" fillId="0" borderId="24" xfId="363" applyNumberFormat="1" applyFont="1" applyFill="1" applyBorder="1" applyAlignment="1">
      <alignment horizontal="center" vertical="center" wrapText="1"/>
    </xf>
    <xf numFmtId="0" fontId="37" fillId="0" borderId="25" xfId="363" applyFont="1" applyFill="1" applyBorder="1" applyAlignment="1">
      <alignment horizontal="center" vertical="center" wrapText="1"/>
    </xf>
    <xf numFmtId="20" fontId="58" fillId="0" borderId="24" xfId="0" applyNumberFormat="1" applyFont="1" applyFill="1" applyBorder="1" applyAlignment="1">
      <alignment horizontal="center" vertical="center" wrapText="1"/>
    </xf>
    <xf numFmtId="167" fontId="37" fillId="0" borderId="4" xfId="363" applyNumberFormat="1" applyFont="1" applyFill="1" applyBorder="1" applyAlignment="1">
      <alignment horizontal="center" vertical="center" wrapText="1"/>
    </xf>
    <xf numFmtId="164" fontId="37" fillId="0" borderId="4" xfId="363" applyNumberFormat="1" applyFont="1" applyFill="1" applyBorder="1" applyAlignment="1">
      <alignment horizontal="center" vertical="center" wrapText="1"/>
    </xf>
    <xf numFmtId="0" fontId="37" fillId="0" borderId="2" xfId="363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28" fillId="0" borderId="6" xfId="344" applyFont="1" applyFill="1" applyBorder="1" applyAlignment="1">
      <alignment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horizontal="center" vertical="center" wrapText="1"/>
    </xf>
    <xf numFmtId="164" fontId="58" fillId="0" borderId="6" xfId="0" applyNumberFormat="1" applyFont="1" applyFill="1" applyBorder="1" applyAlignment="1">
      <alignment horizontal="center" vertical="center" wrapText="1"/>
    </xf>
    <xf numFmtId="167" fontId="58" fillId="0" borderId="38" xfId="363" applyNumberFormat="1" applyFont="1" applyFill="1" applyBorder="1" applyAlignment="1">
      <alignment horizontal="center" vertical="center" wrapText="1"/>
    </xf>
    <xf numFmtId="164" fontId="58" fillId="0" borderId="38" xfId="363" applyNumberFormat="1" applyFont="1" applyFill="1" applyBorder="1" applyAlignment="1">
      <alignment horizontal="center" vertical="center" wrapText="1"/>
    </xf>
    <xf numFmtId="0" fontId="58" fillId="0" borderId="38" xfId="363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wrapText="1"/>
    </xf>
    <xf numFmtId="0" fontId="58" fillId="0" borderId="31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8" fillId="4" borderId="24" xfId="0" applyFont="1" applyFill="1" applyBorder="1" applyAlignment="1">
      <alignment horizontal="center" vertical="center" wrapText="1"/>
    </xf>
    <xf numFmtId="1" fontId="58" fillId="0" borderId="24" xfId="0" applyNumberFormat="1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wrapText="1"/>
    </xf>
    <xf numFmtId="0" fontId="58" fillId="0" borderId="6" xfId="0" applyNumberFormat="1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wrapText="1"/>
    </xf>
    <xf numFmtId="0" fontId="58" fillId="0" borderId="38" xfId="0" applyFont="1" applyFill="1" applyBorder="1" applyAlignment="1">
      <alignment wrapText="1"/>
    </xf>
    <xf numFmtId="0" fontId="58" fillId="4" borderId="31" xfId="16246" applyFont="1" applyFill="1" applyBorder="1" applyAlignment="1">
      <alignment horizontal="center" vertical="center" wrapText="1"/>
    </xf>
    <xf numFmtId="0" fontId="58" fillId="4" borderId="24" xfId="16246" applyFont="1" applyFill="1" applyBorder="1" applyAlignment="1">
      <alignment horizontal="center" vertical="center" wrapText="1"/>
    </xf>
    <xf numFmtId="0" fontId="58" fillId="4" borderId="25" xfId="16246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28" fillId="0" borderId="38" xfId="344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vertical="center" wrapText="1"/>
    </xf>
    <xf numFmtId="0" fontId="72" fillId="0" borderId="44" xfId="73" applyFont="1" applyFill="1" applyBorder="1" applyAlignment="1">
      <alignment horizontal="center" vertical="center" wrapText="1"/>
    </xf>
    <xf numFmtId="0" fontId="72" fillId="4" borderId="45" xfId="73" applyFont="1" applyFill="1" applyBorder="1" applyAlignment="1">
      <alignment horizontal="center" vertical="center" wrapText="1"/>
    </xf>
    <xf numFmtId="0" fontId="72" fillId="4" borderId="46" xfId="73" applyFont="1" applyFill="1" applyBorder="1" applyAlignment="1">
      <alignment horizontal="center" vertical="center" wrapText="1"/>
    </xf>
    <xf numFmtId="0" fontId="78" fillId="0" borderId="31" xfId="73" applyNumberFormat="1" applyFont="1" applyFill="1" applyBorder="1" applyAlignment="1">
      <alignment horizontal="center" vertical="center" wrapText="1"/>
    </xf>
    <xf numFmtId="0" fontId="78" fillId="0" borderId="24" xfId="73" applyFont="1" applyFill="1" applyBorder="1" applyAlignment="1">
      <alignment vertical="center" wrapText="1"/>
    </xf>
    <xf numFmtId="0" fontId="78" fillId="0" borderId="25" xfId="73" applyFont="1" applyFill="1" applyBorder="1" applyAlignment="1">
      <alignment horizontal="center" vertical="center" wrapText="1"/>
    </xf>
    <xf numFmtId="0" fontId="78" fillId="0" borderId="27" xfId="73" applyNumberFormat="1" applyFont="1" applyFill="1" applyBorder="1" applyAlignment="1">
      <alignment horizontal="center" vertical="center" wrapText="1"/>
    </xf>
    <xf numFmtId="0" fontId="78" fillId="0" borderId="6" xfId="73" applyFont="1" applyFill="1" applyBorder="1" applyAlignment="1">
      <alignment vertical="center" wrapText="1"/>
    </xf>
    <xf numFmtId="0" fontId="78" fillId="0" borderId="26" xfId="73" applyFont="1" applyFill="1" applyBorder="1" applyAlignment="1">
      <alignment horizontal="center" vertical="center" wrapText="1"/>
    </xf>
    <xf numFmtId="2" fontId="78" fillId="0" borderId="27" xfId="73" applyNumberFormat="1" applyFont="1" applyFill="1" applyBorder="1" applyAlignment="1">
      <alignment horizontal="center" vertical="center" wrapText="1"/>
    </xf>
    <xf numFmtId="0" fontId="78" fillId="0" borderId="27" xfId="73" applyFont="1" applyFill="1" applyBorder="1" applyAlignment="1">
      <alignment horizontal="center" vertical="center" wrapText="1"/>
    </xf>
    <xf numFmtId="0" fontId="78" fillId="0" borderId="28" xfId="73" applyFont="1" applyFill="1" applyBorder="1" applyAlignment="1">
      <alignment horizontal="center" vertical="center" wrapText="1"/>
    </xf>
    <xf numFmtId="0" fontId="78" fillId="0" borderId="38" xfId="0" applyFont="1" applyFill="1" applyBorder="1" applyAlignment="1">
      <alignment horizontal="left" vertical="center" wrapText="1"/>
    </xf>
    <xf numFmtId="0" fontId="78" fillId="0" borderId="39" xfId="0" applyFont="1" applyFill="1" applyBorder="1" applyAlignment="1">
      <alignment horizontal="center" vertical="center" wrapText="1"/>
    </xf>
    <xf numFmtId="0" fontId="81" fillId="0" borderId="0" xfId="0" applyNumberFormat="1" applyFont="1" applyFill="1" applyBorder="1" applyAlignment="1">
      <alignment wrapText="1"/>
    </xf>
    <xf numFmtId="0" fontId="78" fillId="0" borderId="0" xfId="73" applyFont="1" applyFill="1" applyBorder="1" applyAlignment="1">
      <alignment horizontal="right" vertical="center" wrapText="1"/>
    </xf>
    <xf numFmtId="0" fontId="78" fillId="0" borderId="23" xfId="73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20" fontId="58" fillId="7" borderId="24" xfId="0" applyNumberFormat="1" applyFont="1" applyFill="1" applyBorder="1" applyAlignment="1">
      <alignment horizontal="center" vertical="center" wrapText="1"/>
    </xf>
    <xf numFmtId="0" fontId="58" fillId="0" borderId="26" xfId="363" applyFont="1" applyFill="1" applyBorder="1" applyAlignment="1">
      <alignment horizontal="center" vertical="center" wrapText="1"/>
    </xf>
    <xf numFmtId="167" fontId="58" fillId="0" borderId="26" xfId="363" applyNumberFormat="1" applyFont="1" applyFill="1" applyBorder="1" applyAlignment="1">
      <alignment horizontal="center" vertical="center" wrapText="1"/>
    </xf>
    <xf numFmtId="0" fontId="58" fillId="0" borderId="39" xfId="363" applyFont="1" applyFill="1" applyBorder="1" applyAlignment="1">
      <alignment horizontal="center" vertical="center" wrapText="1"/>
    </xf>
    <xf numFmtId="0" fontId="55" fillId="10" borderId="8" xfId="363" applyFont="1" applyFill="1" applyBorder="1" applyAlignment="1">
      <alignment horizontal="left" vertical="center" wrapText="1"/>
    </xf>
    <xf numFmtId="0" fontId="55" fillId="10" borderId="9" xfId="363" applyFont="1" applyFill="1" applyBorder="1" applyAlignment="1">
      <alignment horizontal="left" vertical="center" wrapText="1"/>
    </xf>
    <xf numFmtId="0" fontId="55" fillId="8" borderId="8" xfId="363" applyFont="1" applyFill="1" applyBorder="1" applyAlignment="1">
      <alignment horizontal="left" vertical="center" wrapText="1"/>
    </xf>
    <xf numFmtId="0" fontId="55" fillId="8" borderId="9" xfId="363" applyFont="1" applyFill="1" applyBorder="1" applyAlignment="1">
      <alignment horizontal="left" vertical="center" wrapText="1"/>
    </xf>
    <xf numFmtId="0" fontId="61" fillId="0" borderId="0" xfId="363" applyFont="1" applyFill="1" applyBorder="1" applyAlignment="1">
      <alignment horizontal="center" vertical="center" wrapText="1"/>
    </xf>
    <xf numFmtId="0" fontId="61" fillId="0" borderId="3" xfId="363" applyFont="1" applyFill="1" applyBorder="1" applyAlignment="1">
      <alignment horizontal="center" vertical="center" wrapText="1"/>
    </xf>
    <xf numFmtId="14" fontId="61" fillId="0" borderId="0" xfId="363" applyNumberFormat="1" applyFont="1" applyFill="1" applyBorder="1" applyAlignment="1">
      <alignment horizontal="center" vertical="center" wrapText="1"/>
    </xf>
    <xf numFmtId="14" fontId="61" fillId="0" borderId="3" xfId="363" applyNumberFormat="1" applyFont="1" applyFill="1" applyBorder="1" applyAlignment="1">
      <alignment horizontal="center" vertical="center" wrapText="1"/>
    </xf>
    <xf numFmtId="0" fontId="27" fillId="0" borderId="16" xfId="363" applyFont="1" applyFill="1" applyBorder="1" applyAlignment="1">
      <alignment horizontal="left" vertical="center" wrapText="1"/>
    </xf>
    <xf numFmtId="0" fontId="27" fillId="0" borderId="19" xfId="363" applyFont="1" applyFill="1" applyBorder="1" applyAlignment="1">
      <alignment horizontal="left" vertical="center" wrapText="1"/>
    </xf>
    <xf numFmtId="0" fontId="57" fillId="4" borderId="17" xfId="363" applyFont="1" applyFill="1" applyBorder="1" applyAlignment="1">
      <alignment horizontal="left" vertical="center" wrapText="1"/>
    </xf>
    <xf numFmtId="0" fontId="57" fillId="4" borderId="20" xfId="363" applyFont="1" applyFill="1" applyBorder="1" applyAlignment="1">
      <alignment horizontal="left" vertical="center" wrapText="1"/>
    </xf>
    <xf numFmtId="0" fontId="59" fillId="6" borderId="15" xfId="363" applyFont="1" applyFill="1" applyBorder="1" applyAlignment="1">
      <alignment horizontal="left" vertical="center" wrapText="1"/>
    </xf>
    <xf numFmtId="0" fontId="59" fillId="6" borderId="18" xfId="363" applyFont="1" applyFill="1" applyBorder="1" applyAlignment="1">
      <alignment horizontal="left" vertical="center" wrapText="1"/>
    </xf>
    <xf numFmtId="0" fontId="55" fillId="7" borderId="8" xfId="363" applyFont="1" applyFill="1" applyBorder="1" applyAlignment="1">
      <alignment horizontal="left" vertical="center" wrapText="1"/>
    </xf>
    <xf numFmtId="0" fontId="55" fillId="7" borderId="9" xfId="363" applyFont="1" applyFill="1" applyBorder="1" applyAlignment="1">
      <alignment horizontal="left" vertical="center" wrapText="1"/>
    </xf>
    <xf numFmtId="0" fontId="55" fillId="9" borderId="8" xfId="363" applyFont="1" applyFill="1" applyBorder="1" applyAlignment="1">
      <alignment horizontal="left" vertical="center" wrapText="1"/>
    </xf>
    <xf numFmtId="0" fontId="55" fillId="9" borderId="9" xfId="363" applyFont="1" applyFill="1" applyBorder="1" applyAlignment="1">
      <alignment horizontal="left" vertical="center" wrapText="1"/>
    </xf>
    <xf numFmtId="0" fontId="28" fillId="0" borderId="37" xfId="363" applyFont="1" applyFill="1" applyBorder="1" applyAlignment="1">
      <alignment horizontal="left" vertical="center" wrapText="1"/>
    </xf>
    <xf numFmtId="0" fontId="28" fillId="0" borderId="34" xfId="363" applyFont="1" applyFill="1" applyBorder="1" applyAlignment="1">
      <alignment horizontal="left" vertical="center" wrapText="1"/>
    </xf>
    <xf numFmtId="0" fontId="28" fillId="0" borderId="35" xfId="363" applyFont="1" applyFill="1" applyBorder="1" applyAlignment="1">
      <alignment horizontal="left" vertical="center" wrapText="1"/>
    </xf>
    <xf numFmtId="0" fontId="35" fillId="0" borderId="8" xfId="363" applyFont="1" applyFill="1" applyBorder="1" applyAlignment="1">
      <alignment horizontal="center" vertical="center" wrapText="1"/>
    </xf>
    <xf numFmtId="0" fontId="35" fillId="0" borderId="9" xfId="363" applyFont="1" applyFill="1" applyBorder="1" applyAlignment="1">
      <alignment horizontal="center" vertical="center" wrapText="1"/>
    </xf>
    <xf numFmtId="0" fontId="55" fillId="2" borderId="15" xfId="363" applyFont="1" applyFill="1" applyBorder="1" applyAlignment="1">
      <alignment horizontal="left" vertical="center" wrapText="1"/>
    </xf>
    <xf numFmtId="0" fontId="55" fillId="2" borderId="18" xfId="363" applyFont="1" applyFill="1" applyBorder="1" applyAlignment="1">
      <alignment horizontal="left" vertical="center" wrapText="1"/>
    </xf>
    <xf numFmtId="0" fontId="55" fillId="3" borderId="8" xfId="363" applyFont="1" applyFill="1" applyBorder="1" applyAlignment="1">
      <alignment horizontal="left" vertical="center" wrapText="1"/>
    </xf>
    <xf numFmtId="0" fontId="55" fillId="3" borderId="9" xfId="363" applyFont="1" applyFill="1" applyBorder="1" applyAlignment="1">
      <alignment horizontal="left" vertical="center" wrapText="1"/>
    </xf>
    <xf numFmtId="0" fontId="57" fillId="4" borderId="16" xfId="363" applyFont="1" applyFill="1" applyBorder="1" applyAlignment="1">
      <alignment horizontal="left" vertical="center" wrapText="1"/>
    </xf>
    <xf numFmtId="0" fontId="57" fillId="4" borderId="19" xfId="363" applyFont="1" applyFill="1" applyBorder="1" applyAlignment="1">
      <alignment horizontal="left" vertical="center" wrapText="1"/>
    </xf>
    <xf numFmtId="0" fontId="55" fillId="5" borderId="15" xfId="363" applyFont="1" applyFill="1" applyBorder="1" applyAlignment="1">
      <alignment horizontal="left" vertical="center" wrapText="1"/>
    </xf>
    <xf numFmtId="0" fontId="55" fillId="5" borderId="18" xfId="363" applyFont="1" applyFill="1" applyBorder="1" applyAlignment="1">
      <alignment horizontal="left" vertical="center" wrapText="1"/>
    </xf>
    <xf numFmtId="49" fontId="51" fillId="0" borderId="38" xfId="344" applyNumberFormat="1" applyFont="1" applyFill="1" applyBorder="1" applyAlignment="1">
      <alignment horizontal="center" vertical="center" wrapText="1"/>
    </xf>
    <xf numFmtId="49" fontId="51" fillId="0" borderId="6" xfId="344" applyNumberFormat="1" applyFont="1" applyFill="1" applyBorder="1" applyAlignment="1">
      <alignment horizontal="center" vertical="center" wrapText="1"/>
    </xf>
    <xf numFmtId="0" fontId="58" fillId="0" borderId="28" xfId="363" applyFont="1" applyFill="1" applyBorder="1" applyAlignment="1">
      <alignment horizontal="right" vertical="center" wrapText="1"/>
    </xf>
    <xf numFmtId="0" fontId="58" fillId="0" borderId="38" xfId="363" applyFont="1" applyFill="1" applyBorder="1" applyAlignment="1">
      <alignment horizontal="right" vertical="center" wrapText="1"/>
    </xf>
    <xf numFmtId="0" fontId="58" fillId="4" borderId="24" xfId="16246" applyFont="1" applyFill="1" applyBorder="1" applyAlignment="1">
      <alignment horizontal="center" vertical="center" wrapText="1"/>
    </xf>
    <xf numFmtId="0" fontId="54" fillId="4" borderId="0" xfId="363" applyFont="1" applyFill="1" applyBorder="1" applyAlignment="1">
      <alignment horizontal="right" wrapText="1"/>
    </xf>
    <xf numFmtId="0" fontId="37" fillId="0" borderId="24" xfId="363" applyFont="1" applyFill="1" applyBorder="1" applyAlignment="1">
      <alignment horizontal="center" vertical="center" wrapText="1"/>
    </xf>
    <xf numFmtId="0" fontId="79" fillId="0" borderId="31" xfId="363" applyFont="1" applyFill="1" applyBorder="1" applyAlignment="1">
      <alignment horizontal="center" vertical="center" wrapText="1"/>
    </xf>
    <xf numFmtId="0" fontId="79" fillId="0" borderId="24" xfId="363" applyFont="1" applyFill="1" applyBorder="1" applyAlignment="1">
      <alignment horizontal="center" vertical="center" wrapText="1"/>
    </xf>
    <xf numFmtId="0" fontId="79" fillId="0" borderId="42" xfId="363" applyFont="1" applyFill="1" applyBorder="1" applyAlignment="1">
      <alignment horizontal="center" vertical="center" wrapText="1"/>
    </xf>
    <xf numFmtId="0" fontId="79" fillId="0" borderId="0" xfId="363" applyFont="1" applyFill="1" applyBorder="1" applyAlignment="1">
      <alignment horizontal="center" vertical="center" wrapText="1"/>
    </xf>
    <xf numFmtId="0" fontId="79" fillId="0" borderId="43" xfId="363" applyFont="1" applyFill="1" applyBorder="1" applyAlignment="1">
      <alignment horizontal="center" vertical="center" wrapText="1"/>
    </xf>
    <xf numFmtId="0" fontId="78" fillId="4" borderId="21" xfId="363" applyFont="1" applyFill="1" applyBorder="1" applyAlignment="1">
      <alignment horizontal="center" vertical="center" wrapText="1"/>
    </xf>
    <xf numFmtId="0" fontId="72" fillId="4" borderId="0" xfId="363" applyFont="1" applyFill="1" applyBorder="1" applyAlignment="1">
      <alignment horizontal="center" vertical="top" wrapText="1"/>
    </xf>
    <xf numFmtId="0" fontId="72" fillId="4" borderId="0" xfId="363" applyFont="1" applyFill="1" applyBorder="1" applyAlignment="1">
      <alignment horizontal="center" wrapText="1"/>
    </xf>
    <xf numFmtId="0" fontId="79" fillId="0" borderId="37" xfId="363" applyFont="1" applyFill="1" applyBorder="1" applyAlignment="1">
      <alignment horizontal="center" vertical="center" wrapText="1"/>
    </xf>
    <xf numFmtId="0" fontId="79" fillId="0" borderId="34" xfId="363" applyFont="1" applyFill="1" applyBorder="1" applyAlignment="1">
      <alignment horizontal="center" vertical="center" wrapText="1"/>
    </xf>
    <xf numFmtId="0" fontId="79" fillId="0" borderId="35" xfId="363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49" fontId="28" fillId="0" borderId="45" xfId="344" applyNumberFormat="1" applyFont="1" applyFill="1" applyBorder="1" applyAlignment="1">
      <alignment horizontal="center" vertical="center" wrapText="1"/>
    </xf>
    <xf numFmtId="49" fontId="28" fillId="0" borderId="5" xfId="344" applyNumberFormat="1" applyFont="1" applyFill="1" applyBorder="1" applyAlignment="1">
      <alignment horizontal="center" vertical="center" wrapText="1"/>
    </xf>
    <xf numFmtId="0" fontId="57" fillId="0" borderId="29" xfId="363" applyFont="1" applyFill="1" applyBorder="1" applyAlignment="1">
      <alignment horizontal="right" vertical="center" wrapText="1"/>
    </xf>
    <xf numFmtId="0" fontId="57" fillId="0" borderId="21" xfId="363" applyFont="1" applyFill="1" applyBorder="1" applyAlignment="1">
      <alignment horizontal="right" vertical="center" wrapText="1"/>
    </xf>
    <xf numFmtId="0" fontId="57" fillId="0" borderId="40" xfId="363" applyFont="1" applyFill="1" applyBorder="1" applyAlignment="1">
      <alignment horizontal="right" vertical="center" wrapText="1"/>
    </xf>
    <xf numFmtId="0" fontId="57" fillId="0" borderId="42" xfId="363" applyFont="1" applyFill="1" applyBorder="1" applyAlignment="1">
      <alignment horizontal="right" vertical="center" wrapText="1"/>
    </xf>
    <xf numFmtId="0" fontId="57" fillId="0" borderId="0" xfId="363" applyFont="1" applyFill="1" applyBorder="1" applyAlignment="1">
      <alignment horizontal="right" vertical="center" wrapText="1"/>
    </xf>
    <xf numFmtId="0" fontId="57" fillId="0" borderId="3" xfId="363" applyFont="1" applyFill="1" applyBorder="1" applyAlignment="1">
      <alignment horizontal="right" vertical="center" wrapText="1"/>
    </xf>
    <xf numFmtId="20" fontId="58" fillId="2" borderId="6" xfId="0" applyNumberFormat="1" applyFont="1" applyFill="1" applyBorder="1" applyAlignment="1">
      <alignment horizontal="center" vertical="center" wrapText="1"/>
    </xf>
    <xf numFmtId="20" fontId="58" fillId="2" borderId="24" xfId="0" applyNumberFormat="1" applyFont="1" applyFill="1" applyBorder="1" applyAlignment="1">
      <alignment horizontal="center" vertical="center" wrapText="1"/>
    </xf>
    <xf numFmtId="0" fontId="58" fillId="7" borderId="6" xfId="0" applyFont="1" applyFill="1" applyBorder="1" applyAlignment="1">
      <alignment horizontal="center" vertical="center" wrapText="1"/>
    </xf>
    <xf numFmtId="20" fontId="58" fillId="2" borderId="6" xfId="0" applyNumberFormat="1" applyFont="1" applyFill="1" applyBorder="1" applyAlignment="1">
      <alignment horizontal="center" vertical="center" wrapText="1"/>
    </xf>
    <xf numFmtId="20" fontId="58" fillId="2" borderId="38" xfId="0" applyNumberFormat="1" applyFont="1" applyFill="1" applyBorder="1" applyAlignment="1">
      <alignment horizontal="center" vertical="center" wrapText="1"/>
    </xf>
    <xf numFmtId="0" fontId="58" fillId="2" borderId="24" xfId="0" applyFont="1" applyFill="1" applyBorder="1" applyAlignment="1">
      <alignment horizontal="center" vertical="center" wrapText="1"/>
    </xf>
    <xf numFmtId="0" fontId="58" fillId="4" borderId="26" xfId="0" applyFont="1" applyFill="1" applyBorder="1" applyAlignment="1">
      <alignment horizontal="center" vertical="center" wrapText="1"/>
    </xf>
    <xf numFmtId="0" fontId="58" fillId="4" borderId="25" xfId="0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 wrapText="1"/>
    </xf>
    <xf numFmtId="0" fontId="78" fillId="0" borderId="22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wrapText="1"/>
    </xf>
    <xf numFmtId="0" fontId="58" fillId="4" borderId="26" xfId="73" applyFont="1" applyFill="1" applyBorder="1" applyAlignment="1">
      <alignment horizontal="center" vertical="center" wrapText="1"/>
    </xf>
    <xf numFmtId="0" fontId="58" fillId="4" borderId="26" xfId="363" applyFont="1" applyFill="1" applyBorder="1" applyAlignment="1">
      <alignment horizontal="center" vertical="center" wrapText="1"/>
    </xf>
  </cellXfs>
  <cellStyles count="26553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02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6024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655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884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16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42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84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18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901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44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04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30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27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6005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653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865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14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40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99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28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6021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654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881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16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42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18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898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44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08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940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34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04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30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27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6006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653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866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14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41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808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28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6022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655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882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16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42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18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899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44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09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949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35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04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30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27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6007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653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867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14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41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818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28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6023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655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883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16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42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18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900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44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10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959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36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04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30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23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970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649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829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11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37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24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981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650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841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12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38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25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992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652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852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13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39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27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60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653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868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15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41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16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885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42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04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903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30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02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17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889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43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04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907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31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03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29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20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939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647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798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08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34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21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944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647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08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34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66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22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953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648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12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09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35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22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963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649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22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10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36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23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974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650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33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11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37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25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98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651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45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12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38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26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996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652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56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13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40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27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6012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654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72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15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41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28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05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91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31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03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29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21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945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647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04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08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34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22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954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648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13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09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35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770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23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964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649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10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36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24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975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650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34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11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37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25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986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651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46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12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39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26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997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652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57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13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40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27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6013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654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73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15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41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17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90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43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05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915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31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03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29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21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946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647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05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08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35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22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955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648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14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09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35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774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23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965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649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24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10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36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24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97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650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35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11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38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25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987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651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7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12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39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26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998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652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58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14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40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27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6014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654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74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15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41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17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91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43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2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06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919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32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03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29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21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94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647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06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08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35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22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956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648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15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09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36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778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23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966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649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25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10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37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24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977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650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36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11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38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25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988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651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48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13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39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26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999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652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59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14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40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28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6015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654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75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15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41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17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92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43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06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923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32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03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29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21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948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647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07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09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35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22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957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648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16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09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36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782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23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967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649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26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10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37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24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978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650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37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12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38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25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989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651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49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13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39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26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6000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652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60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14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40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28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601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654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76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15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42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17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93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4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29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23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969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649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28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11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37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24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980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650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39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12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38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786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25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991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651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51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13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39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2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6002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653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62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14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40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28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601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654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78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16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42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17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5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43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06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927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33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03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26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600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653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63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14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40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790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28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6019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654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879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16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42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17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89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44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07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31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33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03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30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26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6004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653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864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14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40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794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28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6020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654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880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16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42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17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897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44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07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35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33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03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30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20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36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46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795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07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34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21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41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647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800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08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34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21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50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648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80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09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35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22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60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648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819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10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36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23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71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649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830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11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37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24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82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651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842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12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38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25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93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652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853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13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39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27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6009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653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86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15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41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16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886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43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04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02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30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18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04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44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763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04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30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02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29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18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0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44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767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05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31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18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12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45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771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05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31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761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19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16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45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775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05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32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19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20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45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779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06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32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19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24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45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783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06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32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20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28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46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787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07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33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20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32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46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791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07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33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21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647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801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08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34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21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648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810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09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35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22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61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648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820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10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36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23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72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650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831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11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37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24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83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651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843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12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38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25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94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652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854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13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39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27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6010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653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870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15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41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16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887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43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04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05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30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02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18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0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44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768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05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31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29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18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13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45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772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05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31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19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17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45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776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05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32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764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19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21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45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780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06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32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19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25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46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784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06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32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20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29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46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788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07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33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20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33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46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792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07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33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20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37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46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796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07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34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21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43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647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802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08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34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22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52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648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811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09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35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22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62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649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82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10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36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23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73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650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832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11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37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24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84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651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844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12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38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26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652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855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13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39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27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6011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653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871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15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41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17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88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43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04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06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31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03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1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1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44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769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05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31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29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19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5914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45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773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05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31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19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5918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45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5777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06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32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765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19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5922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45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5781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06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32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19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5926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46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5785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06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33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20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5930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46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5789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07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20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5934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46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5793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07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33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20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5938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647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5797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08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34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29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02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596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649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5827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11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37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24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5979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650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5838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12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38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5817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25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5990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651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5850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13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39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26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01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652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5861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14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40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28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17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654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5877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15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42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17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5894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43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1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595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36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03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view="pageBreakPreview" topLeftCell="A79" zoomScale="55" zoomScaleNormal="55" zoomScaleSheetLayoutView="55" workbookViewId="0">
      <selection activeCell="D102" sqref="D102"/>
    </sheetView>
  </sheetViews>
  <sheetFormatPr defaultRowHeight="18.75" x14ac:dyDescent="0.3"/>
  <cols>
    <col min="1" max="1" width="9.28515625" style="26" customWidth="1"/>
    <col min="2" max="2" width="32.7109375" style="26" customWidth="1"/>
    <col min="3" max="3" width="27.5703125" style="118" customWidth="1"/>
    <col min="4" max="4" width="36.42578125" style="26" customWidth="1"/>
    <col min="5" max="5" width="26.140625" style="26" customWidth="1"/>
    <col min="6" max="6" width="14" style="26" customWidth="1"/>
    <col min="7" max="7" width="15" style="26" customWidth="1"/>
    <col min="8" max="8" width="11.140625" style="90" customWidth="1"/>
    <col min="9" max="9" width="14" style="96" customWidth="1"/>
    <col min="10" max="10" width="56.85546875" style="26" customWidth="1"/>
    <col min="11" max="11" width="31.42578125" style="26" customWidth="1"/>
    <col min="12" max="12" width="55" style="26" bestFit="1" customWidth="1"/>
    <col min="13" max="13" width="20.28515625" style="26" customWidth="1"/>
    <col min="14" max="14" width="14.5703125" style="26" customWidth="1"/>
    <col min="15" max="15" width="28.42578125" style="26" customWidth="1"/>
    <col min="16" max="16384" width="9.140625" style="26"/>
  </cols>
  <sheetData>
    <row r="1" spans="1:15" x14ac:dyDescent="0.3">
      <c r="B1" s="27"/>
      <c r="C1" s="28"/>
      <c r="D1" s="27"/>
      <c r="E1" s="27"/>
      <c r="F1" s="27"/>
      <c r="G1" s="29"/>
      <c r="H1" s="30"/>
      <c r="I1" s="31"/>
      <c r="J1" s="232"/>
      <c r="K1" s="232"/>
      <c r="L1" s="232"/>
      <c r="M1" s="232"/>
      <c r="N1" s="232"/>
    </row>
    <row r="2" spans="1:15" ht="20.25" customHeight="1" x14ac:dyDescent="0.3">
      <c r="A2" s="241" t="s">
        <v>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ht="20.25" customHeight="1" x14ac:dyDescent="0.2">
      <c r="A3" s="240" t="s">
        <v>46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ht="21" customHeight="1" thickBot="1" x14ac:dyDescent="0.25">
      <c r="A4" s="239" t="s">
        <v>47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94.5" thickBot="1" x14ac:dyDescent="0.25">
      <c r="A5" s="134" t="s">
        <v>4</v>
      </c>
      <c r="B5" s="32" t="s">
        <v>5</v>
      </c>
      <c r="C5" s="32" t="s">
        <v>6</v>
      </c>
      <c r="D5" s="32" t="s">
        <v>7</v>
      </c>
      <c r="E5" s="32" t="s">
        <v>8</v>
      </c>
      <c r="F5" s="233" t="s">
        <v>9</v>
      </c>
      <c r="G5" s="233"/>
      <c r="H5" s="135" t="s">
        <v>10</v>
      </c>
      <c r="I5" s="136" t="s">
        <v>11</v>
      </c>
      <c r="J5" s="32" t="s">
        <v>144</v>
      </c>
      <c r="K5" s="32" t="s">
        <v>145</v>
      </c>
      <c r="L5" s="44" t="s">
        <v>48</v>
      </c>
      <c r="M5" s="32" t="s">
        <v>49</v>
      </c>
      <c r="N5" s="32" t="s">
        <v>12</v>
      </c>
      <c r="O5" s="137" t="s">
        <v>146</v>
      </c>
    </row>
    <row r="6" spans="1:15" ht="19.5" thickBot="1" x14ac:dyDescent="0.25">
      <c r="A6" s="130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2">
        <v>9</v>
      </c>
      <c r="J6" s="131">
        <v>10</v>
      </c>
      <c r="K6" s="131">
        <v>11</v>
      </c>
      <c r="L6" s="63">
        <v>12</v>
      </c>
      <c r="M6" s="131">
        <v>13</v>
      </c>
      <c r="N6" s="131">
        <v>14</v>
      </c>
      <c r="O6" s="133">
        <v>15</v>
      </c>
    </row>
    <row r="7" spans="1:15" ht="23.25" x14ac:dyDescent="0.2">
      <c r="A7" s="234" t="s">
        <v>50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137"/>
    </row>
    <row r="8" spans="1:15" s="6" customFormat="1" ht="33" x14ac:dyDescent="0.2">
      <c r="A8" s="150">
        <v>1</v>
      </c>
      <c r="B8" s="2" t="s">
        <v>51</v>
      </c>
      <c r="C8" s="18" t="s">
        <v>52</v>
      </c>
      <c r="D8" s="7" t="s">
        <v>53</v>
      </c>
      <c r="E8" s="145" t="s">
        <v>54</v>
      </c>
      <c r="F8" s="7" t="s">
        <v>55</v>
      </c>
      <c r="G8" s="7" t="s">
        <v>56</v>
      </c>
      <c r="H8" s="34">
        <v>1.7361111111111112E-2</v>
      </c>
      <c r="I8" s="35">
        <v>14</v>
      </c>
      <c r="J8" s="259" t="s">
        <v>57</v>
      </c>
      <c r="K8" s="191" t="s">
        <v>191</v>
      </c>
      <c r="L8" s="191" t="s">
        <v>171</v>
      </c>
      <c r="M8" s="145">
        <v>127</v>
      </c>
      <c r="N8" s="145">
        <v>-19</v>
      </c>
      <c r="O8" s="151" t="s">
        <v>147</v>
      </c>
    </row>
    <row r="9" spans="1:15" s="6" customFormat="1" ht="33" x14ac:dyDescent="0.2">
      <c r="A9" s="150">
        <v>2</v>
      </c>
      <c r="B9" s="2" t="s">
        <v>51</v>
      </c>
      <c r="C9" s="18" t="s">
        <v>58</v>
      </c>
      <c r="D9" s="7" t="s">
        <v>59</v>
      </c>
      <c r="E9" s="145" t="s">
        <v>60</v>
      </c>
      <c r="F9" s="7" t="s">
        <v>61</v>
      </c>
      <c r="G9" s="7" t="s">
        <v>62</v>
      </c>
      <c r="H9" s="34">
        <v>6.9444444444444441E-3</v>
      </c>
      <c r="I9" s="152">
        <v>1.2</v>
      </c>
      <c r="J9" s="259" t="s">
        <v>63</v>
      </c>
      <c r="K9" s="191" t="s">
        <v>192</v>
      </c>
      <c r="L9" s="191" t="s">
        <v>172</v>
      </c>
      <c r="M9" s="145">
        <v>11</v>
      </c>
      <c r="N9" s="145">
        <v>-24</v>
      </c>
      <c r="O9" s="151" t="s">
        <v>169</v>
      </c>
    </row>
    <row r="10" spans="1:15" s="6" customFormat="1" ht="33" x14ac:dyDescent="0.2">
      <c r="A10" s="150">
        <v>3</v>
      </c>
      <c r="B10" s="2" t="s">
        <v>51</v>
      </c>
      <c r="C10" s="18" t="s">
        <v>58</v>
      </c>
      <c r="D10" s="7" t="s">
        <v>64</v>
      </c>
      <c r="E10" s="145" t="s">
        <v>65</v>
      </c>
      <c r="F10" s="7" t="s">
        <v>44</v>
      </c>
      <c r="G10" s="7" t="s">
        <v>66</v>
      </c>
      <c r="H10" s="34">
        <v>6.9444444444444441E-3</v>
      </c>
      <c r="I10" s="35">
        <v>3</v>
      </c>
      <c r="J10" s="259" t="s">
        <v>173</v>
      </c>
      <c r="K10" s="191" t="s">
        <v>192</v>
      </c>
      <c r="L10" s="191" t="s">
        <v>174</v>
      </c>
      <c r="M10" s="145">
        <v>11</v>
      </c>
      <c r="N10" s="145">
        <v>-28</v>
      </c>
      <c r="O10" s="265" t="s">
        <v>190</v>
      </c>
    </row>
    <row r="11" spans="1:15" s="6" customFormat="1" ht="33" x14ac:dyDescent="0.2">
      <c r="A11" s="150">
        <v>4</v>
      </c>
      <c r="B11" s="2" t="s">
        <v>51</v>
      </c>
      <c r="C11" s="18" t="s">
        <v>67</v>
      </c>
      <c r="D11" s="7" t="s">
        <v>42</v>
      </c>
      <c r="E11" s="145" t="s">
        <v>68</v>
      </c>
      <c r="F11" s="7" t="s">
        <v>69</v>
      </c>
      <c r="G11" s="7" t="s">
        <v>70</v>
      </c>
      <c r="H11" s="34">
        <v>3.472222222222222E-3</v>
      </c>
      <c r="I11" s="35">
        <v>8</v>
      </c>
      <c r="J11" s="259" t="s">
        <v>175</v>
      </c>
      <c r="K11" s="191" t="s">
        <v>193</v>
      </c>
      <c r="L11" s="191" t="s">
        <v>177</v>
      </c>
      <c r="M11" s="145">
        <v>219</v>
      </c>
      <c r="N11" s="145">
        <v>-8</v>
      </c>
      <c r="O11" s="151" t="s">
        <v>147</v>
      </c>
    </row>
    <row r="12" spans="1:15" s="6" customFormat="1" ht="33" x14ac:dyDescent="0.2">
      <c r="A12" s="150">
        <v>5</v>
      </c>
      <c r="B12" s="2" t="s">
        <v>51</v>
      </c>
      <c r="C12" s="18" t="s">
        <v>52</v>
      </c>
      <c r="D12" s="7" t="s">
        <v>71</v>
      </c>
      <c r="E12" s="145" t="s">
        <v>54</v>
      </c>
      <c r="F12" s="7" t="s">
        <v>72</v>
      </c>
      <c r="G12" s="7" t="s">
        <v>73</v>
      </c>
      <c r="H12" s="34">
        <v>2.0833333333333333E-3</v>
      </c>
      <c r="I12" s="35">
        <v>1.5</v>
      </c>
      <c r="J12" s="259" t="s">
        <v>178</v>
      </c>
      <c r="K12" s="191" t="s">
        <v>193</v>
      </c>
      <c r="L12" s="191" t="s">
        <v>179</v>
      </c>
      <c r="M12" s="145">
        <v>127</v>
      </c>
      <c r="N12" s="145">
        <v>-9</v>
      </c>
      <c r="O12" s="151" t="s">
        <v>147</v>
      </c>
    </row>
    <row r="13" spans="1:15" s="6" customFormat="1" ht="33" x14ac:dyDescent="0.2">
      <c r="A13" s="150">
        <v>6</v>
      </c>
      <c r="B13" s="2" t="s">
        <v>51</v>
      </c>
      <c r="C13" s="18" t="s">
        <v>52</v>
      </c>
      <c r="D13" s="7" t="s">
        <v>71</v>
      </c>
      <c r="E13" s="145" t="s">
        <v>74</v>
      </c>
      <c r="F13" s="7" t="s">
        <v>75</v>
      </c>
      <c r="G13" s="7" t="s">
        <v>76</v>
      </c>
      <c r="H13" s="34">
        <v>1.3888888888888889E-3</v>
      </c>
      <c r="I13" s="35">
        <v>1.5</v>
      </c>
      <c r="J13" s="259" t="s">
        <v>178</v>
      </c>
      <c r="K13" s="191" t="s">
        <v>193</v>
      </c>
      <c r="L13" s="191" t="s">
        <v>179</v>
      </c>
      <c r="M13" s="145">
        <v>127</v>
      </c>
      <c r="N13" s="145">
        <v>-9</v>
      </c>
      <c r="O13" s="151" t="s">
        <v>147</v>
      </c>
    </row>
    <row r="14" spans="1:15" s="6" customFormat="1" ht="82.5" x14ac:dyDescent="0.2">
      <c r="A14" s="150">
        <v>7</v>
      </c>
      <c r="B14" s="2" t="s">
        <v>51</v>
      </c>
      <c r="C14" s="18" t="s">
        <v>77</v>
      </c>
      <c r="D14" s="7" t="s">
        <v>78</v>
      </c>
      <c r="E14" s="145" t="s">
        <v>79</v>
      </c>
      <c r="F14" s="7" t="s">
        <v>80</v>
      </c>
      <c r="G14" s="7" t="s">
        <v>81</v>
      </c>
      <c r="H14" s="34">
        <v>3.472222222222222E-3</v>
      </c>
      <c r="I14" s="35">
        <v>23</v>
      </c>
      <c r="J14" s="259" t="s">
        <v>82</v>
      </c>
      <c r="K14" s="191" t="s">
        <v>193</v>
      </c>
      <c r="L14" s="191" t="s">
        <v>180</v>
      </c>
      <c r="M14" s="145">
        <v>693</v>
      </c>
      <c r="N14" s="145">
        <v>-10</v>
      </c>
      <c r="O14" s="151" t="s">
        <v>147</v>
      </c>
    </row>
    <row r="15" spans="1:15" s="6" customFormat="1" ht="66" x14ac:dyDescent="0.2">
      <c r="A15" s="150">
        <v>8</v>
      </c>
      <c r="B15" s="2" t="s">
        <v>51</v>
      </c>
      <c r="C15" s="18" t="s">
        <v>52</v>
      </c>
      <c r="D15" s="7" t="s">
        <v>53</v>
      </c>
      <c r="E15" s="145" t="s">
        <v>83</v>
      </c>
      <c r="F15" s="7" t="s">
        <v>84</v>
      </c>
      <c r="G15" s="7" t="s">
        <v>85</v>
      </c>
      <c r="H15" s="34">
        <v>9.7222222222222224E-3</v>
      </c>
      <c r="I15" s="35">
        <v>1.5</v>
      </c>
      <c r="J15" s="259" t="s">
        <v>178</v>
      </c>
      <c r="K15" s="191" t="s">
        <v>193</v>
      </c>
      <c r="L15" s="191" t="s">
        <v>179</v>
      </c>
      <c r="M15" s="145">
        <v>127</v>
      </c>
      <c r="N15" s="145">
        <v>-7</v>
      </c>
      <c r="O15" s="151" t="s">
        <v>147</v>
      </c>
    </row>
    <row r="16" spans="1:15" s="6" customFormat="1" ht="33" x14ac:dyDescent="0.2">
      <c r="A16" s="150">
        <v>9</v>
      </c>
      <c r="B16" s="2" t="s">
        <v>51</v>
      </c>
      <c r="C16" s="18" t="s">
        <v>52</v>
      </c>
      <c r="D16" s="7" t="s">
        <v>71</v>
      </c>
      <c r="E16" s="145" t="s">
        <v>86</v>
      </c>
      <c r="F16" s="7" t="s">
        <v>87</v>
      </c>
      <c r="G16" s="7" t="s">
        <v>88</v>
      </c>
      <c r="H16" s="34">
        <v>3.472222222222222E-3</v>
      </c>
      <c r="I16" s="35">
        <v>2.5</v>
      </c>
      <c r="J16" s="259" t="s">
        <v>178</v>
      </c>
      <c r="K16" s="191" t="s">
        <v>193</v>
      </c>
      <c r="L16" s="191" t="s">
        <v>179</v>
      </c>
      <c r="M16" s="145">
        <v>127</v>
      </c>
      <c r="N16" s="145">
        <v>-12</v>
      </c>
      <c r="O16" s="151" t="s">
        <v>147</v>
      </c>
    </row>
    <row r="17" spans="1:15" s="6" customFormat="1" ht="17.25" thickBot="1" x14ac:dyDescent="0.3">
      <c r="A17" s="229" t="s">
        <v>0</v>
      </c>
      <c r="B17" s="230"/>
      <c r="C17" s="230"/>
      <c r="D17" s="230"/>
      <c r="E17" s="230"/>
      <c r="F17" s="230"/>
      <c r="G17" s="230"/>
      <c r="H17" s="153">
        <f>SUM(H8:H16)</f>
        <v>5.4861111111111117E-2</v>
      </c>
      <c r="I17" s="154">
        <f>SUM(I8:I16)</f>
        <v>56.2</v>
      </c>
      <c r="J17" s="155"/>
      <c r="K17" s="155"/>
      <c r="L17" s="155"/>
      <c r="M17" s="88"/>
      <c r="N17" s="88"/>
      <c r="O17" s="156"/>
    </row>
    <row r="18" spans="1:15" s="6" customFormat="1" ht="21.75" hidden="1" customHeight="1" x14ac:dyDescent="0.2">
      <c r="A18" s="236" t="s">
        <v>89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</row>
    <row r="19" spans="1:15" s="6" customFormat="1" ht="19.5" hidden="1" thickBot="1" x14ac:dyDescent="0.25">
      <c r="A19" s="245"/>
      <c r="B19" s="247"/>
      <c r="C19" s="249"/>
      <c r="D19" s="251"/>
      <c r="E19" s="44"/>
      <c r="F19" s="19"/>
      <c r="G19" s="19"/>
      <c r="H19" s="45"/>
      <c r="I19" s="46"/>
      <c r="J19" s="47"/>
      <c r="K19" s="44"/>
      <c r="L19" s="44"/>
      <c r="M19" s="21"/>
      <c r="N19" s="37"/>
    </row>
    <row r="20" spans="1:15" s="6" customFormat="1" ht="19.5" hidden="1" thickBot="1" x14ac:dyDescent="0.25">
      <c r="A20" s="246"/>
      <c r="B20" s="248"/>
      <c r="C20" s="250"/>
      <c r="D20" s="252"/>
      <c r="E20" s="21"/>
      <c r="F20" s="7"/>
      <c r="G20" s="7"/>
      <c r="H20" s="48"/>
      <c r="I20" s="39"/>
      <c r="J20" s="36"/>
      <c r="K20" s="21"/>
      <c r="L20" s="21"/>
      <c r="M20" s="21"/>
      <c r="N20" s="37"/>
    </row>
    <row r="21" spans="1:15" s="6" customFormat="1" ht="19.5" hidden="1" thickBot="1" x14ac:dyDescent="0.25">
      <c r="A21" s="38"/>
      <c r="B21" s="49"/>
      <c r="C21" s="3"/>
      <c r="D21" s="7"/>
      <c r="E21" s="21"/>
      <c r="F21" s="7"/>
      <c r="G21" s="7"/>
      <c r="H21" s="48"/>
      <c r="I21" s="35"/>
      <c r="J21" s="36"/>
      <c r="K21" s="21"/>
      <c r="L21" s="21"/>
      <c r="M21" s="21"/>
      <c r="N21" s="37"/>
    </row>
    <row r="22" spans="1:15" s="6" customFormat="1" ht="19.5" hidden="1" thickBot="1" x14ac:dyDescent="0.25">
      <c r="A22" s="50"/>
      <c r="B22" s="49"/>
      <c r="C22" s="5"/>
      <c r="D22" s="7"/>
      <c r="E22" s="21"/>
      <c r="F22" s="7"/>
      <c r="G22" s="7"/>
      <c r="H22" s="48"/>
      <c r="I22" s="39"/>
      <c r="J22" s="36"/>
      <c r="K22" s="21"/>
      <c r="L22" s="21"/>
      <c r="M22" s="51"/>
      <c r="N22" s="52"/>
    </row>
    <row r="23" spans="1:15" ht="19.5" hidden="1" thickBot="1" x14ac:dyDescent="0.25">
      <c r="A23" s="50"/>
      <c r="B23" s="49"/>
      <c r="C23" s="5"/>
      <c r="D23" s="7"/>
      <c r="E23" s="21"/>
      <c r="F23" s="7"/>
      <c r="G23" s="7"/>
      <c r="H23" s="48"/>
      <c r="I23" s="39"/>
      <c r="J23" s="48"/>
      <c r="K23" s="21"/>
      <c r="L23" s="21"/>
      <c r="M23" s="53"/>
      <c r="N23" s="54"/>
    </row>
    <row r="24" spans="1:15" s="6" customFormat="1" ht="24" hidden="1" thickBot="1" x14ac:dyDescent="0.25">
      <c r="A24" s="55"/>
      <c r="B24" s="56"/>
      <c r="C24" s="57"/>
      <c r="D24" s="22"/>
      <c r="E24" s="51"/>
      <c r="F24" s="22"/>
      <c r="G24" s="22"/>
      <c r="H24" s="58"/>
      <c r="I24" s="59"/>
      <c r="J24" s="58"/>
      <c r="K24" s="51"/>
      <c r="L24" s="51"/>
      <c r="M24" s="60"/>
      <c r="N24" s="61"/>
    </row>
    <row r="25" spans="1:15" s="6" customFormat="1" ht="19.5" hidden="1" thickBot="1" x14ac:dyDescent="0.25">
      <c r="A25" s="253" t="s">
        <v>0</v>
      </c>
      <c r="B25" s="254"/>
      <c r="C25" s="254"/>
      <c r="D25" s="254"/>
      <c r="E25" s="254"/>
      <c r="F25" s="254"/>
      <c r="G25" s="255"/>
      <c r="H25" s="42">
        <f>SUM(H19:H22)</f>
        <v>0</v>
      </c>
      <c r="I25" s="43">
        <f>SUM(I19:I20)</f>
        <v>0</v>
      </c>
      <c r="J25" s="62"/>
      <c r="K25" s="53"/>
      <c r="L25" s="53"/>
      <c r="M25" s="63">
        <v>693</v>
      </c>
      <c r="N25" s="64">
        <v>-12</v>
      </c>
    </row>
    <row r="26" spans="1:15" s="6" customFormat="1" ht="25.5" customHeight="1" thickBot="1" x14ac:dyDescent="0.25">
      <c r="A26" s="236" t="s">
        <v>90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</row>
    <row r="27" spans="1:15" s="6" customFormat="1" ht="33" x14ac:dyDescent="0.2">
      <c r="A27" s="157">
        <v>10</v>
      </c>
      <c r="B27" s="158" t="s">
        <v>51</v>
      </c>
      <c r="C27" s="23" t="s">
        <v>58</v>
      </c>
      <c r="D27" s="19" t="s">
        <v>43</v>
      </c>
      <c r="E27" s="159"/>
      <c r="F27" s="19" t="s">
        <v>91</v>
      </c>
      <c r="G27" s="19" t="s">
        <v>92</v>
      </c>
      <c r="H27" s="138">
        <v>6.9444444444444441E-3</v>
      </c>
      <c r="I27" s="160">
        <v>3</v>
      </c>
      <c r="J27" s="260" t="s">
        <v>93</v>
      </c>
      <c r="K27" s="264" t="s">
        <v>192</v>
      </c>
      <c r="L27" s="264" t="s">
        <v>174</v>
      </c>
      <c r="M27" s="161">
        <v>11</v>
      </c>
      <c r="N27" s="161">
        <v>-22</v>
      </c>
      <c r="O27" s="266" t="s">
        <v>181</v>
      </c>
    </row>
    <row r="28" spans="1:15" s="6" customFormat="1" ht="17.25" thickBot="1" x14ac:dyDescent="0.3">
      <c r="A28" s="229" t="s">
        <v>0</v>
      </c>
      <c r="B28" s="230"/>
      <c r="C28" s="230"/>
      <c r="D28" s="230"/>
      <c r="E28" s="230"/>
      <c r="F28" s="230"/>
      <c r="G28" s="230"/>
      <c r="H28" s="153">
        <f>SUM(H27:H27)</f>
        <v>6.9444444444444441E-3</v>
      </c>
      <c r="I28" s="154">
        <f>SUM(I27:I27)</f>
        <v>3</v>
      </c>
      <c r="J28" s="155"/>
      <c r="K28" s="155"/>
      <c r="L28" s="155"/>
      <c r="M28" s="88"/>
      <c r="N28" s="88"/>
      <c r="O28" s="156"/>
    </row>
    <row r="29" spans="1:15" s="6" customFormat="1" ht="25.5" hidden="1" customHeight="1" x14ac:dyDescent="0.2">
      <c r="A29" s="236" t="s">
        <v>94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</row>
    <row r="30" spans="1:15" s="6" customFormat="1" ht="19.5" hidden="1" thickBot="1" x14ac:dyDescent="0.25">
      <c r="A30" s="66"/>
      <c r="B30" s="67"/>
      <c r="C30" s="68"/>
      <c r="D30" s="69"/>
      <c r="E30" s="65"/>
      <c r="F30" s="69"/>
      <c r="G30" s="69"/>
      <c r="H30" s="70"/>
      <c r="I30" s="71"/>
      <c r="J30" s="72"/>
      <c r="K30" s="63"/>
      <c r="L30" s="63"/>
      <c r="M30" s="73"/>
      <c r="N30" s="74"/>
    </row>
    <row r="31" spans="1:15" s="6" customFormat="1" ht="19.5" hidden="1" thickBot="1" x14ac:dyDescent="0.25">
      <c r="A31" s="75"/>
      <c r="B31" s="76"/>
      <c r="C31" s="77"/>
      <c r="D31" s="4"/>
      <c r="E31" s="78"/>
      <c r="F31" s="4"/>
      <c r="G31" s="4"/>
      <c r="H31" s="79"/>
      <c r="I31" s="41"/>
      <c r="J31" s="79"/>
      <c r="K31" s="40"/>
      <c r="L31" s="40"/>
      <c r="M31" s="73"/>
      <c r="N31" s="74"/>
    </row>
    <row r="32" spans="1:15" s="6" customFormat="1" ht="19.5" hidden="1" thickBot="1" x14ac:dyDescent="0.25">
      <c r="A32" s="80"/>
      <c r="B32" s="49"/>
      <c r="C32" s="81"/>
      <c r="D32" s="24"/>
      <c r="E32" s="82"/>
      <c r="F32" s="24"/>
      <c r="G32" s="24"/>
      <c r="H32" s="48"/>
      <c r="I32" s="39"/>
      <c r="J32" s="48"/>
      <c r="K32" s="21"/>
      <c r="L32" s="21"/>
      <c r="M32" s="73"/>
      <c r="N32" s="74"/>
    </row>
    <row r="33" spans="1:15" s="6" customFormat="1" ht="19.5" hidden="1" thickBot="1" x14ac:dyDescent="0.25">
      <c r="A33" s="80"/>
      <c r="B33" s="49"/>
      <c r="C33" s="81"/>
      <c r="D33" s="24"/>
      <c r="E33" s="82"/>
      <c r="F33" s="24"/>
      <c r="G33" s="24"/>
      <c r="H33" s="48"/>
      <c r="I33" s="39"/>
      <c r="J33" s="48"/>
      <c r="K33" s="21"/>
      <c r="L33" s="21"/>
      <c r="M33" s="51"/>
      <c r="N33" s="52"/>
    </row>
    <row r="34" spans="1:15" ht="24" hidden="1" thickBot="1" x14ac:dyDescent="0.25">
      <c r="A34" s="80"/>
      <c r="B34" s="49"/>
      <c r="C34" s="81"/>
      <c r="D34" s="24"/>
      <c r="E34" s="82"/>
      <c r="F34" s="24"/>
      <c r="G34" s="24"/>
      <c r="H34" s="48"/>
      <c r="I34" s="39"/>
      <c r="J34" s="48"/>
      <c r="K34" s="21"/>
      <c r="L34" s="21"/>
      <c r="M34" s="83"/>
      <c r="N34" s="84"/>
    </row>
    <row r="35" spans="1:15" s="6" customFormat="1" ht="24" hidden="1" thickBot="1" x14ac:dyDescent="0.25">
      <c r="A35" s="85"/>
      <c r="B35" s="56"/>
      <c r="C35" s="86"/>
      <c r="D35" s="22"/>
      <c r="E35" s="51"/>
      <c r="F35" s="20"/>
      <c r="G35" s="20"/>
      <c r="H35" s="58"/>
      <c r="I35" s="59"/>
      <c r="J35" s="58"/>
      <c r="K35" s="51"/>
      <c r="L35" s="51"/>
      <c r="M35" s="60"/>
      <c r="N35" s="61"/>
    </row>
    <row r="36" spans="1:15" s="6" customFormat="1" hidden="1" x14ac:dyDescent="0.2">
      <c r="A36" s="256" t="s">
        <v>0</v>
      </c>
      <c r="B36" s="257"/>
      <c r="C36" s="257"/>
      <c r="D36" s="257"/>
      <c r="E36" s="257"/>
      <c r="F36" s="257"/>
      <c r="G36" s="258"/>
      <c r="H36" s="139">
        <f>SUM(H30:H35)</f>
        <v>0</v>
      </c>
      <c r="I36" s="140">
        <f>SUM(I30:I35)</f>
        <v>0</v>
      </c>
      <c r="J36" s="141"/>
      <c r="K36" s="33"/>
      <c r="L36" s="33"/>
      <c r="M36" s="142"/>
      <c r="N36" s="143"/>
    </row>
    <row r="37" spans="1:15" s="6" customFormat="1" ht="24" customHeight="1" thickBot="1" x14ac:dyDescent="0.25">
      <c r="A37" s="242" t="s">
        <v>95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4"/>
    </row>
    <row r="38" spans="1:15" s="6" customFormat="1" ht="49.5" x14ac:dyDescent="0.2">
      <c r="A38" s="157">
        <v>11</v>
      </c>
      <c r="B38" s="158" t="s">
        <v>51</v>
      </c>
      <c r="C38" s="144" t="s">
        <v>37</v>
      </c>
      <c r="D38" s="19" t="s">
        <v>96</v>
      </c>
      <c r="E38" s="161" t="s">
        <v>74</v>
      </c>
      <c r="F38" s="19" t="s">
        <v>97</v>
      </c>
      <c r="G38" s="19" t="s">
        <v>98</v>
      </c>
      <c r="H38" s="138">
        <v>1.3888888888888888E-2</v>
      </c>
      <c r="I38" s="160">
        <v>100</v>
      </c>
      <c r="J38" s="192" t="s">
        <v>99</v>
      </c>
      <c r="K38" s="261" t="s">
        <v>192</v>
      </c>
      <c r="L38" s="261" t="s">
        <v>189</v>
      </c>
      <c r="M38" s="161">
        <v>250</v>
      </c>
      <c r="N38" s="161">
        <v>-22</v>
      </c>
      <c r="O38" s="162" t="s">
        <v>170</v>
      </c>
    </row>
    <row r="39" spans="1:15" s="6" customFormat="1" ht="16.5" hidden="1" x14ac:dyDescent="0.25">
      <c r="A39" s="150"/>
      <c r="B39" s="2"/>
      <c r="C39" s="18"/>
      <c r="D39" s="7"/>
      <c r="E39" s="149"/>
      <c r="F39" s="7"/>
      <c r="G39" s="7"/>
      <c r="H39" s="34"/>
      <c r="I39" s="35"/>
      <c r="J39" s="34"/>
      <c r="K39" s="145"/>
      <c r="L39" s="145"/>
      <c r="M39" s="145"/>
      <c r="N39" s="145"/>
      <c r="O39" s="163"/>
    </row>
    <row r="40" spans="1:15" s="6" customFormat="1" ht="16.5" hidden="1" x14ac:dyDescent="0.25">
      <c r="A40" s="150"/>
      <c r="B40" s="2"/>
      <c r="C40" s="18"/>
      <c r="D40" s="145"/>
      <c r="E40" s="145"/>
      <c r="F40" s="7"/>
      <c r="G40" s="7"/>
      <c r="H40" s="34"/>
      <c r="I40" s="35"/>
      <c r="J40" s="145"/>
      <c r="K40" s="164"/>
      <c r="L40" s="145"/>
      <c r="M40" s="145"/>
      <c r="N40" s="145"/>
      <c r="O40" s="163"/>
    </row>
    <row r="41" spans="1:15" s="6" customFormat="1" ht="16.5" hidden="1" x14ac:dyDescent="0.25">
      <c r="A41" s="146"/>
      <c r="B41" s="147"/>
      <c r="C41" s="148"/>
      <c r="D41" s="7"/>
      <c r="E41" s="149"/>
      <c r="F41" s="7"/>
      <c r="G41" s="7"/>
      <c r="H41" s="34"/>
      <c r="I41" s="35"/>
      <c r="J41" s="34"/>
      <c r="K41" s="145"/>
      <c r="L41" s="145"/>
      <c r="M41" s="165"/>
      <c r="N41" s="165"/>
      <c r="O41" s="163"/>
    </row>
    <row r="42" spans="1:15" s="6" customFormat="1" ht="16.5" hidden="1" x14ac:dyDescent="0.25">
      <c r="A42" s="146"/>
      <c r="B42" s="147"/>
      <c r="C42" s="148"/>
      <c r="D42" s="87"/>
      <c r="E42" s="149"/>
      <c r="F42" s="7"/>
      <c r="G42" s="7"/>
      <c r="H42" s="34"/>
      <c r="I42" s="35"/>
      <c r="J42" s="34"/>
      <c r="K42" s="145"/>
      <c r="L42" s="145"/>
      <c r="M42" s="165"/>
      <c r="N42" s="165"/>
      <c r="O42" s="163"/>
    </row>
    <row r="43" spans="1:15" s="6" customFormat="1" ht="17.25" thickBot="1" x14ac:dyDescent="0.3">
      <c r="A43" s="229" t="s">
        <v>0</v>
      </c>
      <c r="B43" s="230"/>
      <c r="C43" s="230"/>
      <c r="D43" s="230"/>
      <c r="E43" s="230"/>
      <c r="F43" s="230"/>
      <c r="G43" s="230"/>
      <c r="H43" s="89">
        <f>SUM(H38)</f>
        <v>1.3888888888888888E-2</v>
      </c>
      <c r="I43" s="154">
        <f>SUM(I38)</f>
        <v>100</v>
      </c>
      <c r="J43" s="155"/>
      <c r="K43" s="155"/>
      <c r="L43" s="155"/>
      <c r="M43" s="166"/>
      <c r="N43" s="166"/>
      <c r="O43" s="156"/>
    </row>
    <row r="44" spans="1:15" s="6" customFormat="1" ht="21" thickBot="1" x14ac:dyDescent="0.25">
      <c r="A44" s="267" t="s">
        <v>13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9"/>
    </row>
    <row r="45" spans="1:15" s="6" customFormat="1" ht="72" customHeight="1" x14ac:dyDescent="0.2">
      <c r="A45" s="167" t="s">
        <v>4</v>
      </c>
      <c r="B45" s="168" t="s">
        <v>5</v>
      </c>
      <c r="C45" s="168" t="s">
        <v>6</v>
      </c>
      <c r="D45" s="168" t="s">
        <v>7</v>
      </c>
      <c r="E45" s="168" t="s">
        <v>14</v>
      </c>
      <c r="F45" s="231" t="s">
        <v>15</v>
      </c>
      <c r="G45" s="231"/>
      <c r="H45" s="231" t="s">
        <v>16</v>
      </c>
      <c r="I45" s="231"/>
      <c r="J45" s="231"/>
      <c r="K45" s="168" t="s">
        <v>148</v>
      </c>
      <c r="L45" s="168" t="s">
        <v>12</v>
      </c>
      <c r="M45" s="169" t="s">
        <v>146</v>
      </c>
    </row>
    <row r="46" spans="1:15" ht="33" customHeight="1" x14ac:dyDescent="0.2">
      <c r="A46" s="150">
        <v>1</v>
      </c>
      <c r="B46" s="2" t="s">
        <v>51</v>
      </c>
      <c r="C46" s="1" t="s">
        <v>40</v>
      </c>
      <c r="D46" s="1" t="s">
        <v>34</v>
      </c>
      <c r="E46" s="145" t="s">
        <v>100</v>
      </c>
      <c r="F46" s="228" t="s">
        <v>101</v>
      </c>
      <c r="G46" s="228"/>
      <c r="H46" s="262" t="s">
        <v>185</v>
      </c>
      <c r="I46" s="262"/>
      <c r="J46" s="262"/>
      <c r="K46" s="149" t="s">
        <v>193</v>
      </c>
      <c r="L46" s="145">
        <v>-24</v>
      </c>
      <c r="M46" s="193" t="s">
        <v>147</v>
      </c>
    </row>
    <row r="47" spans="1:15" ht="33" customHeight="1" x14ac:dyDescent="0.2">
      <c r="A47" s="150">
        <v>2</v>
      </c>
      <c r="B47" s="2" t="s">
        <v>51</v>
      </c>
      <c r="C47" s="18" t="s">
        <v>52</v>
      </c>
      <c r="D47" s="7" t="s">
        <v>102</v>
      </c>
      <c r="E47" s="145" t="s">
        <v>103</v>
      </c>
      <c r="F47" s="228" t="s">
        <v>104</v>
      </c>
      <c r="G47" s="228"/>
      <c r="H47" s="262" t="s">
        <v>178</v>
      </c>
      <c r="I47" s="262"/>
      <c r="J47" s="262"/>
      <c r="K47" s="149" t="s">
        <v>193</v>
      </c>
      <c r="L47" s="145">
        <v>-17</v>
      </c>
      <c r="M47" s="193" t="s">
        <v>147</v>
      </c>
    </row>
    <row r="48" spans="1:15" ht="33" customHeight="1" x14ac:dyDescent="0.2">
      <c r="A48" s="150">
        <v>3</v>
      </c>
      <c r="B48" s="2" t="s">
        <v>51</v>
      </c>
      <c r="C48" s="18" t="s">
        <v>52</v>
      </c>
      <c r="D48" s="7" t="s">
        <v>102</v>
      </c>
      <c r="E48" s="145" t="s">
        <v>103</v>
      </c>
      <c r="F48" s="228" t="s">
        <v>105</v>
      </c>
      <c r="G48" s="228"/>
      <c r="H48" s="262" t="s">
        <v>178</v>
      </c>
      <c r="I48" s="262"/>
      <c r="J48" s="262"/>
      <c r="K48" s="149" t="s">
        <v>193</v>
      </c>
      <c r="L48" s="145">
        <v>-20</v>
      </c>
      <c r="M48" s="194" t="s">
        <v>147</v>
      </c>
    </row>
    <row r="49" spans="1:14" ht="33" customHeight="1" x14ac:dyDescent="0.2">
      <c r="A49" s="150">
        <v>4</v>
      </c>
      <c r="B49" s="2" t="s">
        <v>51</v>
      </c>
      <c r="C49" s="18" t="s">
        <v>40</v>
      </c>
      <c r="D49" s="7" t="s">
        <v>106</v>
      </c>
      <c r="E49" s="145" t="s">
        <v>107</v>
      </c>
      <c r="F49" s="228" t="s">
        <v>108</v>
      </c>
      <c r="G49" s="228"/>
      <c r="H49" s="262" t="s">
        <v>35</v>
      </c>
      <c r="I49" s="262"/>
      <c r="J49" s="262"/>
      <c r="K49" s="149" t="s">
        <v>193</v>
      </c>
      <c r="L49" s="145">
        <v>-27</v>
      </c>
      <c r="M49" s="193" t="s">
        <v>147</v>
      </c>
    </row>
    <row r="50" spans="1:14" ht="33" customHeight="1" x14ac:dyDescent="0.2">
      <c r="A50" s="150">
        <v>5</v>
      </c>
      <c r="B50" s="2" t="s">
        <v>51</v>
      </c>
      <c r="C50" s="18" t="s">
        <v>52</v>
      </c>
      <c r="D50" s="7" t="s">
        <v>102</v>
      </c>
      <c r="E50" s="145" t="s">
        <v>109</v>
      </c>
      <c r="F50" s="228" t="s">
        <v>110</v>
      </c>
      <c r="G50" s="228"/>
      <c r="H50" s="262" t="s">
        <v>178</v>
      </c>
      <c r="I50" s="262"/>
      <c r="J50" s="262"/>
      <c r="K50" s="149" t="s">
        <v>193</v>
      </c>
      <c r="L50" s="145">
        <v>-25</v>
      </c>
      <c r="M50" s="193" t="s">
        <v>147</v>
      </c>
    </row>
    <row r="51" spans="1:14" ht="33" hidden="1" customHeight="1" x14ac:dyDescent="0.2">
      <c r="A51" s="150">
        <v>6</v>
      </c>
      <c r="B51" s="2" t="s">
        <v>51</v>
      </c>
      <c r="C51" s="18" t="s">
        <v>1</v>
      </c>
      <c r="D51" s="7" t="s">
        <v>111</v>
      </c>
      <c r="E51" s="145" t="s">
        <v>107</v>
      </c>
      <c r="F51" s="228" t="s">
        <v>112</v>
      </c>
      <c r="G51" s="228"/>
      <c r="H51" s="262" t="s">
        <v>113</v>
      </c>
      <c r="I51" s="262"/>
      <c r="J51" s="262"/>
      <c r="K51" s="170"/>
      <c r="L51" s="145">
        <v>-27</v>
      </c>
      <c r="M51" s="193"/>
    </row>
    <row r="52" spans="1:14" ht="33" hidden="1" customHeight="1" x14ac:dyDescent="0.2">
      <c r="A52" s="150">
        <v>7</v>
      </c>
      <c r="B52" s="2" t="s">
        <v>51</v>
      </c>
      <c r="C52" s="18" t="s">
        <v>40</v>
      </c>
      <c r="D52" s="7" t="s">
        <v>114</v>
      </c>
      <c r="E52" s="145" t="s">
        <v>107</v>
      </c>
      <c r="F52" s="228" t="s">
        <v>115</v>
      </c>
      <c r="G52" s="228"/>
      <c r="H52" s="262" t="s">
        <v>116</v>
      </c>
      <c r="I52" s="262"/>
      <c r="J52" s="262"/>
      <c r="K52" s="170"/>
      <c r="L52" s="145">
        <v>-33</v>
      </c>
      <c r="M52" s="193"/>
    </row>
    <row r="53" spans="1:14" ht="33" customHeight="1" x14ac:dyDescent="0.2">
      <c r="A53" s="150">
        <v>6</v>
      </c>
      <c r="B53" s="2" t="s">
        <v>51</v>
      </c>
      <c r="C53" s="87" t="s">
        <v>39</v>
      </c>
      <c r="D53" s="7" t="s">
        <v>117</v>
      </c>
      <c r="E53" s="145" t="s">
        <v>107</v>
      </c>
      <c r="F53" s="228" t="s">
        <v>118</v>
      </c>
      <c r="G53" s="228"/>
      <c r="H53" s="262" t="s">
        <v>186</v>
      </c>
      <c r="I53" s="262"/>
      <c r="J53" s="262"/>
      <c r="K53" s="145" t="s">
        <v>192</v>
      </c>
      <c r="L53" s="145">
        <v>-27</v>
      </c>
      <c r="M53" s="270" t="s">
        <v>169</v>
      </c>
      <c r="N53" s="92"/>
    </row>
    <row r="54" spans="1:14" ht="60" customHeight="1" x14ac:dyDescent="0.2">
      <c r="A54" s="150">
        <v>7</v>
      </c>
      <c r="B54" s="2" t="s">
        <v>51</v>
      </c>
      <c r="C54" s="87" t="s">
        <v>39</v>
      </c>
      <c r="D54" s="7" t="s">
        <v>119</v>
      </c>
      <c r="E54" s="145" t="s">
        <v>107</v>
      </c>
      <c r="F54" s="228" t="s">
        <v>118</v>
      </c>
      <c r="G54" s="228"/>
      <c r="H54" s="262" t="s">
        <v>120</v>
      </c>
      <c r="I54" s="262"/>
      <c r="J54" s="262"/>
      <c r="K54" s="149" t="s">
        <v>193</v>
      </c>
      <c r="L54" s="145">
        <v>-27</v>
      </c>
      <c r="M54" s="271" t="s">
        <v>147</v>
      </c>
    </row>
    <row r="55" spans="1:14" ht="33" customHeight="1" x14ac:dyDescent="0.2">
      <c r="A55" s="150">
        <v>8</v>
      </c>
      <c r="B55" s="2" t="s">
        <v>51</v>
      </c>
      <c r="C55" s="87" t="s">
        <v>39</v>
      </c>
      <c r="D55" s="7" t="s">
        <v>121</v>
      </c>
      <c r="E55" s="145" t="s">
        <v>107</v>
      </c>
      <c r="F55" s="228" t="s">
        <v>122</v>
      </c>
      <c r="G55" s="228"/>
      <c r="H55" s="262" t="s">
        <v>184</v>
      </c>
      <c r="I55" s="262"/>
      <c r="J55" s="262"/>
      <c r="K55" s="149" t="s">
        <v>193</v>
      </c>
      <c r="L55" s="145">
        <v>-30</v>
      </c>
      <c r="M55" s="271" t="s">
        <v>187</v>
      </c>
    </row>
    <row r="56" spans="1:14" ht="33" customHeight="1" x14ac:dyDescent="0.2">
      <c r="A56" s="150">
        <v>9</v>
      </c>
      <c r="B56" s="2" t="s">
        <v>51</v>
      </c>
      <c r="C56" s="87" t="s">
        <v>38</v>
      </c>
      <c r="D56" s="7" t="s">
        <v>123</v>
      </c>
      <c r="E56" s="145" t="s">
        <v>124</v>
      </c>
      <c r="F56" s="228" t="s">
        <v>122</v>
      </c>
      <c r="G56" s="228"/>
      <c r="H56" s="262" t="s">
        <v>125</v>
      </c>
      <c r="I56" s="262"/>
      <c r="J56" s="262"/>
      <c r="K56" s="149" t="s">
        <v>193</v>
      </c>
      <c r="L56" s="145">
        <v>-33</v>
      </c>
      <c r="M56" s="193" t="s">
        <v>147</v>
      </c>
    </row>
    <row r="57" spans="1:14" ht="33" customHeight="1" x14ac:dyDescent="0.2">
      <c r="A57" s="150">
        <v>10</v>
      </c>
      <c r="B57" s="2" t="s">
        <v>51</v>
      </c>
      <c r="C57" s="18" t="s">
        <v>2</v>
      </c>
      <c r="D57" s="7" t="s">
        <v>59</v>
      </c>
      <c r="E57" s="145" t="s">
        <v>126</v>
      </c>
      <c r="F57" s="228" t="s">
        <v>36</v>
      </c>
      <c r="G57" s="228"/>
      <c r="H57" s="262" t="s">
        <v>183</v>
      </c>
      <c r="I57" s="262"/>
      <c r="J57" s="262"/>
      <c r="K57" s="149" t="s">
        <v>193</v>
      </c>
      <c r="L57" s="145">
        <v>-9</v>
      </c>
      <c r="M57" s="193" t="s">
        <v>147</v>
      </c>
    </row>
    <row r="58" spans="1:14" ht="68.25" customHeight="1" x14ac:dyDescent="0.2">
      <c r="A58" s="150">
        <v>11</v>
      </c>
      <c r="B58" s="2" t="s">
        <v>51</v>
      </c>
      <c r="C58" s="18" t="s">
        <v>77</v>
      </c>
      <c r="D58" s="7" t="s">
        <v>127</v>
      </c>
      <c r="E58" s="145" t="s">
        <v>128</v>
      </c>
      <c r="F58" s="228" t="s">
        <v>129</v>
      </c>
      <c r="G58" s="228"/>
      <c r="H58" s="262" t="s">
        <v>188</v>
      </c>
      <c r="I58" s="262"/>
      <c r="J58" s="262"/>
      <c r="K58" s="145" t="s">
        <v>192</v>
      </c>
      <c r="L58" s="145">
        <v>-7</v>
      </c>
      <c r="M58" s="193" t="s">
        <v>147</v>
      </c>
    </row>
    <row r="59" spans="1:14" ht="33" customHeight="1" x14ac:dyDescent="0.2">
      <c r="A59" s="150">
        <v>12</v>
      </c>
      <c r="B59" s="2" t="s">
        <v>51</v>
      </c>
      <c r="C59" s="18" t="s">
        <v>130</v>
      </c>
      <c r="D59" s="7" t="s">
        <v>41</v>
      </c>
      <c r="E59" s="145" t="s">
        <v>107</v>
      </c>
      <c r="F59" s="228" t="s">
        <v>45</v>
      </c>
      <c r="G59" s="228"/>
      <c r="H59" s="262" t="s">
        <v>178</v>
      </c>
      <c r="I59" s="262"/>
      <c r="J59" s="262"/>
      <c r="K59" s="170" t="s">
        <v>176</v>
      </c>
      <c r="L59" s="145">
        <v>-12</v>
      </c>
      <c r="M59" s="193" t="s">
        <v>147</v>
      </c>
    </row>
    <row r="60" spans="1:14" ht="33" customHeight="1" x14ac:dyDescent="0.2">
      <c r="A60" s="150">
        <v>13</v>
      </c>
      <c r="B60" s="2" t="s">
        <v>51</v>
      </c>
      <c r="C60" s="18" t="s">
        <v>52</v>
      </c>
      <c r="D60" s="7" t="s">
        <v>102</v>
      </c>
      <c r="E60" s="145" t="s">
        <v>103</v>
      </c>
      <c r="F60" s="228" t="s">
        <v>131</v>
      </c>
      <c r="G60" s="228"/>
      <c r="H60" s="262" t="s">
        <v>178</v>
      </c>
      <c r="I60" s="262"/>
      <c r="J60" s="262"/>
      <c r="K60" s="170" t="s">
        <v>176</v>
      </c>
      <c r="L60" s="145">
        <v>-10</v>
      </c>
      <c r="M60" s="193" t="s">
        <v>147</v>
      </c>
    </row>
    <row r="61" spans="1:14" ht="33.75" customHeight="1" thickBot="1" x14ac:dyDescent="0.25">
      <c r="A61" s="171">
        <v>14</v>
      </c>
      <c r="B61" s="25" t="s">
        <v>51</v>
      </c>
      <c r="C61" s="172" t="s">
        <v>132</v>
      </c>
      <c r="D61" s="22" t="s">
        <v>33</v>
      </c>
      <c r="E61" s="88" t="s">
        <v>107</v>
      </c>
      <c r="F61" s="227" t="s">
        <v>133</v>
      </c>
      <c r="G61" s="227"/>
      <c r="H61" s="263" t="s">
        <v>182</v>
      </c>
      <c r="I61" s="263"/>
      <c r="J61" s="263"/>
      <c r="K61" s="173" t="s">
        <v>176</v>
      </c>
      <c r="L61" s="88">
        <v>-8</v>
      </c>
      <c r="M61" s="195" t="s">
        <v>147</v>
      </c>
    </row>
    <row r="62" spans="1:14" ht="17.25" thickBot="1" x14ac:dyDescent="0.3">
      <c r="B62" s="214" t="s">
        <v>134</v>
      </c>
      <c r="C62" s="215"/>
      <c r="D62" s="216"/>
      <c r="E62" s="93"/>
      <c r="F62" s="94"/>
      <c r="G62" s="95"/>
      <c r="H62" s="95"/>
    </row>
    <row r="63" spans="1:14" ht="19.5" thickBot="1" x14ac:dyDescent="0.3">
      <c r="B63" s="97"/>
      <c r="C63" s="98"/>
      <c r="D63" s="99"/>
      <c r="E63" s="93"/>
      <c r="F63" s="94"/>
      <c r="G63" s="95"/>
      <c r="H63" s="95"/>
    </row>
    <row r="64" spans="1:14" ht="41.25" thickBot="1" x14ac:dyDescent="0.25">
      <c r="A64" s="217" t="s">
        <v>17</v>
      </c>
      <c r="B64" s="218"/>
      <c r="C64" s="100" t="s">
        <v>135</v>
      </c>
      <c r="D64" s="100" t="s">
        <v>136</v>
      </c>
      <c r="E64" s="100" t="s">
        <v>137</v>
      </c>
      <c r="F64" s="101"/>
      <c r="G64" s="101"/>
      <c r="H64" s="102"/>
      <c r="J64" s="174" t="s">
        <v>149</v>
      </c>
      <c r="K64" s="175" t="s">
        <v>150</v>
      </c>
      <c r="L64" s="176" t="s">
        <v>151</v>
      </c>
    </row>
    <row r="65" spans="1:12" ht="81" x14ac:dyDescent="0.2">
      <c r="A65" s="219" t="s">
        <v>18</v>
      </c>
      <c r="B65" s="220"/>
      <c r="C65" s="8">
        <v>10</v>
      </c>
      <c r="D65" s="8">
        <v>14</v>
      </c>
      <c r="E65" s="8">
        <v>6</v>
      </c>
      <c r="F65" s="101"/>
      <c r="G65" s="101"/>
      <c r="H65" s="103"/>
      <c r="I65" s="104"/>
      <c r="J65" s="177">
        <v>1</v>
      </c>
      <c r="K65" s="178" t="s">
        <v>152</v>
      </c>
      <c r="L65" s="179"/>
    </row>
    <row r="66" spans="1:12" ht="40.5" x14ac:dyDescent="0.2">
      <c r="A66" s="204" t="s">
        <v>19</v>
      </c>
      <c r="B66" s="205"/>
      <c r="C66" s="9">
        <v>9</v>
      </c>
      <c r="D66" s="9">
        <v>11</v>
      </c>
      <c r="E66" s="9">
        <v>3</v>
      </c>
      <c r="F66" s="101"/>
      <c r="G66" s="101"/>
      <c r="H66" s="103"/>
      <c r="I66" s="105"/>
      <c r="J66" s="180">
        <v>2</v>
      </c>
      <c r="K66" s="181" t="s">
        <v>153</v>
      </c>
      <c r="L66" s="182"/>
    </row>
    <row r="67" spans="1:12" ht="62.25" customHeight="1" x14ac:dyDescent="0.2">
      <c r="A67" s="204" t="s">
        <v>20</v>
      </c>
      <c r="B67" s="205"/>
      <c r="C67" s="9"/>
      <c r="D67" s="9"/>
      <c r="E67" s="9">
        <v>1</v>
      </c>
      <c r="F67" s="101"/>
      <c r="G67" s="101"/>
      <c r="H67" s="103"/>
      <c r="I67" s="105"/>
      <c r="J67" s="183" t="s">
        <v>154</v>
      </c>
      <c r="K67" s="181" t="s">
        <v>155</v>
      </c>
      <c r="L67" s="182">
        <v>1</v>
      </c>
    </row>
    <row r="68" spans="1:12" ht="40.5" x14ac:dyDescent="0.2">
      <c r="A68" s="223" t="s">
        <v>21</v>
      </c>
      <c r="B68" s="224"/>
      <c r="C68" s="9">
        <v>1</v>
      </c>
      <c r="D68" s="9">
        <v>3</v>
      </c>
      <c r="E68" s="9">
        <v>2</v>
      </c>
      <c r="F68" s="101"/>
      <c r="G68" s="101"/>
      <c r="H68" s="103"/>
      <c r="I68" s="105"/>
      <c r="J68" s="183" t="s">
        <v>156</v>
      </c>
      <c r="K68" s="181" t="s">
        <v>157</v>
      </c>
      <c r="L68" s="182"/>
    </row>
    <row r="69" spans="1:12" ht="41.25" thickBot="1" x14ac:dyDescent="0.25">
      <c r="A69" s="206" t="s">
        <v>22</v>
      </c>
      <c r="B69" s="207"/>
      <c r="C69" s="9"/>
      <c r="D69" s="9"/>
      <c r="E69" s="9"/>
      <c r="F69" s="101"/>
      <c r="G69" s="101"/>
      <c r="H69" s="102"/>
      <c r="I69" s="105"/>
      <c r="J69" s="183" t="s">
        <v>158</v>
      </c>
      <c r="K69" s="181" t="s">
        <v>159</v>
      </c>
      <c r="L69" s="182"/>
    </row>
    <row r="70" spans="1:12" ht="40.5" x14ac:dyDescent="0.2">
      <c r="A70" s="225" t="s">
        <v>23</v>
      </c>
      <c r="B70" s="226"/>
      <c r="C70" s="10"/>
      <c r="D70" s="10"/>
      <c r="E70" s="10">
        <v>2</v>
      </c>
      <c r="F70" s="101"/>
      <c r="G70" s="101"/>
      <c r="H70" s="103"/>
      <c r="I70" s="105"/>
      <c r="J70" s="183" t="s">
        <v>160</v>
      </c>
      <c r="K70" s="181" t="s">
        <v>161</v>
      </c>
      <c r="L70" s="182"/>
    </row>
    <row r="71" spans="1:12" ht="40.5" x14ac:dyDescent="0.2">
      <c r="A71" s="204" t="s">
        <v>24</v>
      </c>
      <c r="B71" s="205"/>
      <c r="C71" s="9"/>
      <c r="D71" s="9"/>
      <c r="E71" s="12"/>
      <c r="F71" s="101"/>
      <c r="G71" s="101"/>
      <c r="H71" s="103"/>
      <c r="I71" s="105"/>
      <c r="J71" s="180">
        <v>3</v>
      </c>
      <c r="K71" s="181" t="s">
        <v>162</v>
      </c>
      <c r="L71" s="182"/>
    </row>
    <row r="72" spans="1:12" ht="81" x14ac:dyDescent="0.2">
      <c r="A72" s="204" t="s">
        <v>25</v>
      </c>
      <c r="B72" s="205"/>
      <c r="C72" s="9"/>
      <c r="D72" s="9"/>
      <c r="E72" s="9"/>
      <c r="F72" s="101"/>
      <c r="G72" s="101"/>
      <c r="H72" s="103"/>
      <c r="I72" s="105"/>
      <c r="J72" s="184">
        <v>4</v>
      </c>
      <c r="K72" s="181" t="s">
        <v>163</v>
      </c>
      <c r="L72" s="182"/>
    </row>
    <row r="73" spans="1:12" ht="21" thickBot="1" x14ac:dyDescent="0.25">
      <c r="A73" s="206" t="s">
        <v>26</v>
      </c>
      <c r="B73" s="207"/>
      <c r="C73" s="11"/>
      <c r="D73" s="106"/>
      <c r="E73" s="11"/>
      <c r="F73" s="94"/>
      <c r="G73" s="94"/>
      <c r="H73" s="103"/>
      <c r="I73" s="105"/>
      <c r="J73" s="184">
        <v>5</v>
      </c>
      <c r="K73" s="181" t="s">
        <v>164</v>
      </c>
      <c r="L73" s="182"/>
    </row>
    <row r="74" spans="1:12" ht="81" x14ac:dyDescent="0.25">
      <c r="A74" s="208" t="s">
        <v>27</v>
      </c>
      <c r="B74" s="209"/>
      <c r="C74" s="12"/>
      <c r="D74" s="8"/>
      <c r="E74" s="12"/>
      <c r="F74" s="107"/>
      <c r="G74" s="107"/>
      <c r="H74" s="108"/>
      <c r="I74" s="105"/>
      <c r="J74" s="184">
        <v>6</v>
      </c>
      <c r="K74" s="181" t="s">
        <v>165</v>
      </c>
      <c r="L74" s="182"/>
    </row>
    <row r="75" spans="1:12" ht="41.25" thickBot="1" x14ac:dyDescent="0.25">
      <c r="A75" s="206" t="s">
        <v>26</v>
      </c>
      <c r="B75" s="207"/>
      <c r="C75" s="12"/>
      <c r="D75" s="12"/>
      <c r="E75" s="12"/>
      <c r="F75" s="94"/>
      <c r="G75" s="95"/>
      <c r="H75" s="95"/>
      <c r="I75" s="105"/>
      <c r="J75" s="184">
        <v>7</v>
      </c>
      <c r="K75" s="181" t="s">
        <v>166</v>
      </c>
      <c r="L75" s="182"/>
    </row>
    <row r="76" spans="1:12" ht="21" thickBot="1" x14ac:dyDescent="0.25">
      <c r="A76" s="210" t="s">
        <v>138</v>
      </c>
      <c r="B76" s="211"/>
      <c r="C76" s="12">
        <v>1</v>
      </c>
      <c r="D76" s="12"/>
      <c r="E76" s="12">
        <v>3</v>
      </c>
      <c r="F76" s="94"/>
      <c r="G76" s="95"/>
      <c r="H76" s="95"/>
      <c r="I76" s="105"/>
      <c r="J76" s="184">
        <v>8</v>
      </c>
      <c r="K76" s="181" t="s">
        <v>167</v>
      </c>
      <c r="L76" s="182">
        <v>4</v>
      </c>
    </row>
    <row r="77" spans="1:12" ht="41.25" thickBot="1" x14ac:dyDescent="0.25">
      <c r="A77" s="212" t="s">
        <v>28</v>
      </c>
      <c r="B77" s="213"/>
      <c r="C77" s="13"/>
      <c r="D77" s="13"/>
      <c r="E77" s="13"/>
      <c r="F77" s="94"/>
      <c r="G77" s="95"/>
      <c r="H77" s="95"/>
      <c r="I77" s="105"/>
      <c r="J77" s="185">
        <v>9</v>
      </c>
      <c r="K77" s="186" t="s">
        <v>168</v>
      </c>
      <c r="L77" s="187">
        <v>6</v>
      </c>
    </row>
    <row r="78" spans="1:12" ht="32.25" customHeight="1" thickBot="1" x14ac:dyDescent="0.35">
      <c r="A78" s="221" t="s">
        <v>29</v>
      </c>
      <c r="B78" s="222"/>
      <c r="C78" s="14"/>
      <c r="D78" s="109"/>
      <c r="E78" s="14"/>
      <c r="F78" s="94"/>
      <c r="G78" s="95"/>
      <c r="H78" s="95"/>
      <c r="I78" s="105"/>
      <c r="J78" s="188"/>
      <c r="K78" s="189" t="s">
        <v>0</v>
      </c>
      <c r="L78" s="190">
        <f>SUM(L65:L77)</f>
        <v>11</v>
      </c>
    </row>
    <row r="79" spans="1:12" ht="21" thickBot="1" x14ac:dyDescent="0.25">
      <c r="A79" s="196" t="s">
        <v>30</v>
      </c>
      <c r="B79" s="197"/>
      <c r="C79" s="15"/>
      <c r="D79" s="15"/>
      <c r="E79" s="15"/>
      <c r="F79" s="94"/>
      <c r="G79" s="95"/>
      <c r="H79" s="95"/>
      <c r="I79" s="105"/>
      <c r="J79" s="110"/>
      <c r="K79" s="111"/>
      <c r="L79" s="91"/>
    </row>
    <row r="80" spans="1:12" ht="17.25" thickBot="1" x14ac:dyDescent="0.25">
      <c r="A80" s="198" t="s">
        <v>31</v>
      </c>
      <c r="B80" s="199"/>
      <c r="C80" s="12"/>
      <c r="D80" s="112"/>
      <c r="E80" s="12"/>
      <c r="H80" s="113"/>
      <c r="I80" s="114"/>
      <c r="J80" s="115"/>
      <c r="K80" s="91"/>
    </row>
    <row r="81" spans="1:12" ht="17.25" thickBot="1" x14ac:dyDescent="0.25">
      <c r="A81" s="16"/>
      <c r="B81" s="17" t="s">
        <v>0</v>
      </c>
      <c r="C81" s="116">
        <v>11</v>
      </c>
      <c r="D81" s="112">
        <v>14</v>
      </c>
      <c r="E81" s="15">
        <v>11</v>
      </c>
      <c r="H81" s="113"/>
      <c r="I81" s="117"/>
    </row>
    <row r="82" spans="1:12" x14ac:dyDescent="0.3">
      <c r="I82" s="117"/>
    </row>
    <row r="83" spans="1:12" ht="37.5" x14ac:dyDescent="0.3">
      <c r="B83" s="200" t="s">
        <v>32</v>
      </c>
      <c r="C83" s="201"/>
      <c r="D83" s="119" t="s">
        <v>139</v>
      </c>
      <c r="E83" s="119" t="s">
        <v>140</v>
      </c>
      <c r="F83" s="120"/>
      <c r="G83" s="120"/>
      <c r="H83" s="120"/>
    </row>
    <row r="84" spans="1:12" x14ac:dyDescent="0.2">
      <c r="B84" s="200"/>
      <c r="C84" s="201"/>
      <c r="D84" s="121">
        <f>I17+I25+I28+I36+I43</f>
        <v>159.19999999999999</v>
      </c>
      <c r="E84" s="121">
        <v>1369</v>
      </c>
      <c r="G84" s="122"/>
      <c r="H84" s="122"/>
    </row>
    <row r="85" spans="1:12" x14ac:dyDescent="0.2">
      <c r="B85" s="123"/>
      <c r="C85" s="124"/>
      <c r="D85" s="125"/>
      <c r="E85" s="125"/>
      <c r="G85" s="122"/>
      <c r="H85" s="122"/>
      <c r="J85" s="126"/>
      <c r="K85" s="127"/>
      <c r="L85" s="128"/>
    </row>
    <row r="86" spans="1:12" ht="37.5" x14ac:dyDescent="0.3">
      <c r="B86" s="202" t="s">
        <v>141</v>
      </c>
      <c r="C86" s="203"/>
      <c r="D86" s="119" t="s">
        <v>142</v>
      </c>
      <c r="E86" s="119" t="s">
        <v>143</v>
      </c>
      <c r="G86" s="122"/>
      <c r="H86" s="122"/>
      <c r="J86" s="126"/>
      <c r="K86" s="127"/>
      <c r="L86" s="128"/>
    </row>
    <row r="87" spans="1:12" x14ac:dyDescent="0.2">
      <c r="B87" s="202"/>
      <c r="C87" s="203"/>
      <c r="D87" s="129">
        <f>H17+H25+H28+H43+H36</f>
        <v>7.5694444444444453E-2</v>
      </c>
      <c r="E87" s="129">
        <v>0.21666666666666667</v>
      </c>
      <c r="G87" s="122"/>
      <c r="H87" s="122"/>
      <c r="J87" s="126"/>
      <c r="K87" s="127"/>
      <c r="L87" s="128"/>
    </row>
    <row r="92" spans="1:12" x14ac:dyDescent="0.3">
      <c r="H92" s="26"/>
    </row>
    <row r="93" spans="1:12" x14ac:dyDescent="0.3">
      <c r="H93" s="26"/>
    </row>
  </sheetData>
  <mergeCells count="74">
    <mergeCell ref="A26:O26"/>
    <mergeCell ref="A37:O37"/>
    <mergeCell ref="A19:A20"/>
    <mergeCell ref="B19:B20"/>
    <mergeCell ref="C19:C20"/>
    <mergeCell ref="D19:D20"/>
    <mergeCell ref="A25:G25"/>
    <mergeCell ref="A28:G28"/>
    <mergeCell ref="A29:N29"/>
    <mergeCell ref="A36:G36"/>
    <mergeCell ref="J1:N1"/>
    <mergeCell ref="F5:G5"/>
    <mergeCell ref="A7:N7"/>
    <mergeCell ref="A17:G17"/>
    <mergeCell ref="A18:N18"/>
    <mergeCell ref="A4:O4"/>
    <mergeCell ref="A3:O3"/>
    <mergeCell ref="A2:O2"/>
    <mergeCell ref="A43:G43"/>
    <mergeCell ref="A44:L44"/>
    <mergeCell ref="F45:G45"/>
    <mergeCell ref="H45:J45"/>
    <mergeCell ref="F46:G46"/>
    <mergeCell ref="H46:J46"/>
    <mergeCell ref="F49:G49"/>
    <mergeCell ref="H49:J49"/>
    <mergeCell ref="F50:G50"/>
    <mergeCell ref="H50:J50"/>
    <mergeCell ref="F47:G47"/>
    <mergeCell ref="H47:J47"/>
    <mergeCell ref="F48:G48"/>
    <mergeCell ref="H48:J48"/>
    <mergeCell ref="F53:G53"/>
    <mergeCell ref="H53:J53"/>
    <mergeCell ref="F54:G54"/>
    <mergeCell ref="H54:J54"/>
    <mergeCell ref="F51:G51"/>
    <mergeCell ref="H51:J51"/>
    <mergeCell ref="F52:G52"/>
    <mergeCell ref="H52:J52"/>
    <mergeCell ref="F57:G57"/>
    <mergeCell ref="H57:J57"/>
    <mergeCell ref="F58:G58"/>
    <mergeCell ref="H58:J58"/>
    <mergeCell ref="F55:G55"/>
    <mergeCell ref="H55:J55"/>
    <mergeCell ref="F56:G56"/>
    <mergeCell ref="H56:J56"/>
    <mergeCell ref="F61:G61"/>
    <mergeCell ref="H61:J61"/>
    <mergeCell ref="F59:G59"/>
    <mergeCell ref="H59:J59"/>
    <mergeCell ref="F60:G60"/>
    <mergeCell ref="H60:J60"/>
    <mergeCell ref="A71:B71"/>
    <mergeCell ref="B62:D62"/>
    <mergeCell ref="A64:B64"/>
    <mergeCell ref="A65:B65"/>
    <mergeCell ref="A78:B78"/>
    <mergeCell ref="A66:B66"/>
    <mergeCell ref="A67:B67"/>
    <mergeCell ref="A68:B68"/>
    <mergeCell ref="A69:B69"/>
    <mergeCell ref="A70:B70"/>
    <mergeCell ref="A79:B79"/>
    <mergeCell ref="A80:B80"/>
    <mergeCell ref="B83:C84"/>
    <mergeCell ref="B86:C87"/>
    <mergeCell ref="A72:B72"/>
    <mergeCell ref="A73:B73"/>
    <mergeCell ref="A74:B74"/>
    <mergeCell ref="A75:B75"/>
    <mergeCell ref="A76:B76"/>
    <mergeCell ref="A77:B77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январь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2023-01-30T02:20:53Z</cp:lastPrinted>
  <dcterms:created xsi:type="dcterms:W3CDTF">2018-03-27T02:17:58Z</dcterms:created>
  <dcterms:modified xsi:type="dcterms:W3CDTF">2023-02-22T04:20:27Z</dcterms:modified>
</cp:coreProperties>
</file>