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30" windowWidth="27795" windowHeight="12075"/>
  </bookViews>
  <sheets>
    <sheet name="факт 2018" sheetId="1" r:id="rId1"/>
  </sheets>
  <definedNames>
    <definedName name="_xlnm.Print_Area" localSheetId="0">'факт 2018'!$A$1:$CX$74</definedName>
  </definedNames>
  <calcPr calcId="144525"/>
</workbook>
</file>

<file path=xl/calcChain.xml><?xml version="1.0" encoding="utf-8"?>
<calcChain xmlns="http://schemas.openxmlformats.org/spreadsheetml/2006/main">
  <c r="CP70" i="1" l="1"/>
  <c r="CQ43" i="1"/>
  <c r="CU42" i="1"/>
  <c r="CS42" i="1"/>
  <c r="CQ42" i="1"/>
  <c r="CO42" i="1"/>
  <c r="CM42" i="1"/>
  <c r="CK42" i="1"/>
  <c r="CU40" i="1"/>
  <c r="CS40" i="1"/>
  <c r="CQ40" i="1"/>
  <c r="CO40" i="1"/>
  <c r="CM40" i="1"/>
  <c r="CK40" i="1"/>
  <c r="CU39" i="1"/>
  <c r="CS39" i="1"/>
  <c r="CQ39" i="1"/>
  <c r="CO39" i="1"/>
  <c r="CM39" i="1"/>
  <c r="CK39" i="1"/>
  <c r="CU38" i="1"/>
  <c r="CS38" i="1"/>
  <c r="CQ38" i="1"/>
  <c r="CO38" i="1"/>
  <c r="CM38" i="1"/>
  <c r="CK38" i="1"/>
  <c r="CU37" i="1"/>
  <c r="CS37" i="1"/>
  <c r="CQ37" i="1"/>
  <c r="CO37" i="1"/>
  <c r="CM37" i="1"/>
  <c r="CK37" i="1"/>
  <c r="CU36" i="1"/>
  <c r="CS36" i="1"/>
  <c r="CQ36" i="1"/>
  <c r="CO36" i="1"/>
  <c r="CM36" i="1"/>
  <c r="CK36" i="1"/>
  <c r="CU35" i="1"/>
  <c r="CS35" i="1"/>
  <c r="CQ35" i="1"/>
  <c r="CO35" i="1"/>
  <c r="CM35" i="1"/>
  <c r="CK35" i="1"/>
  <c r="CU34" i="1"/>
  <c r="CS34" i="1"/>
  <c r="CQ34" i="1"/>
  <c r="CO34" i="1"/>
  <c r="CM34" i="1"/>
  <c r="CK34" i="1"/>
  <c r="CU27" i="1"/>
  <c r="CS27" i="1"/>
  <c r="CQ27" i="1"/>
  <c r="CO27" i="1"/>
  <c r="CM27" i="1"/>
  <c r="CK27" i="1"/>
  <c r="CU19" i="1"/>
  <c r="CU18" i="1" s="1"/>
  <c r="CU17" i="1" s="1"/>
  <c r="CU43" i="1" s="1"/>
  <c r="CS19" i="1"/>
  <c r="CS18" i="1" s="1"/>
  <c r="CS17" i="1" s="1"/>
  <c r="CS43" i="1" s="1"/>
  <c r="CQ19" i="1"/>
  <c r="CO19" i="1"/>
  <c r="CM19" i="1"/>
  <c r="CK19" i="1"/>
  <c r="CQ17" i="1"/>
  <c r="CO17" i="1"/>
  <c r="CO43" i="1" s="1"/>
  <c r="CM17" i="1"/>
  <c r="CM43" i="1" s="1"/>
  <c r="CK17" i="1"/>
  <c r="CK43" i="1" s="1"/>
</calcChain>
</file>

<file path=xl/sharedStrings.xml><?xml version="1.0" encoding="utf-8"?>
<sst xmlns="http://schemas.openxmlformats.org/spreadsheetml/2006/main" count="223" uniqueCount="139">
  <si>
    <t>Приложение 3</t>
  </si>
  <si>
    <t>к приказу Федеральной службы по тарифам</t>
  </si>
  <si>
    <t>от 24 октября 2014 г. № 1831-э</t>
  </si>
  <si>
    <t>Форма раскрытия информации о структуре и объемах затрат на оказание услуг</t>
  </si>
  <si>
    <t xml:space="preserve"> по передаче электрической энергии сетевыми организациями,</t>
  </si>
  <si>
    <t>регулирование деятельности которых осуществляется методом экономически</t>
  </si>
  <si>
    <t>обоснованных расходов (затрат) за 2018 год</t>
  </si>
  <si>
    <t>Наименование организации</t>
  </si>
  <si>
    <t>АО "Юграэнерго"</t>
  </si>
  <si>
    <t>ИНН:</t>
  </si>
  <si>
    <t>8601029263</t>
  </si>
  <si>
    <t>КПП:</t>
  </si>
  <si>
    <t>860101001</t>
  </si>
  <si>
    <t>№ п/п</t>
  </si>
  <si>
    <t>Показатель</t>
  </si>
  <si>
    <t>Ед. изм.</t>
  </si>
  <si>
    <t>Белоярский район</t>
  </si>
  <si>
    <t>Березовский район</t>
  </si>
  <si>
    <t>Кондинский район</t>
  </si>
  <si>
    <t>Нижневартовский район</t>
  </si>
  <si>
    <t>Октябрьский район</t>
  </si>
  <si>
    <t>Ханты-Мансийский район</t>
  </si>
  <si>
    <t xml:space="preserve">план </t>
  </si>
  <si>
    <t xml:space="preserve">факт </t>
  </si>
  <si>
    <t>Примечание ***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</si>
  <si>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</si>
  <si>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</si>
  <si>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</si>
  <si>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</si>
  <si>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</si>
  <si>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</si>
  <si>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</si>
  <si>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Себестоимость,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</si>
  <si>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</si>
  <si>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</si>
  <si>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</si>
  <si>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</si>
  <si>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</si>
  <si>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</si>
  <si>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</si>
  <si>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</si>
  <si>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</si>
  <si>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</si>
  <si>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</si>
  <si>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 и отчисления на социальные нужды, всего</t>
  </si>
  <si>
    <t>1.1.2.1</t>
  </si>
  <si>
    <t>1.1.3</t>
  </si>
  <si>
    <t>Амортизационные отчисления</t>
  </si>
  <si>
    <t>1.1.4</t>
  </si>
  <si>
    <t>Прочие расходы</t>
  </si>
  <si>
    <t>1.1.4.1</t>
  </si>
  <si>
    <t>Плата за аренду имущества</t>
  </si>
  <si>
    <t>1.1.4.2</t>
  </si>
  <si>
    <t>налоги, пошлины и сборы*</t>
  </si>
  <si>
    <t>1.1.4.3</t>
  </si>
  <si>
    <t>Расходы на обслуживание операционных заемных средств</t>
  </si>
  <si>
    <t>1.1.4.4</t>
  </si>
  <si>
    <t>расходы на возврат и обслуживание заемных средств, направляемых на финансирование капитальных вложений</t>
  </si>
  <si>
    <t>1.1.4.5</t>
  </si>
  <si>
    <t>прочие расходы (с расшифровкой)****</t>
  </si>
  <si>
    <t>Расходы на услуги банка</t>
  </si>
  <si>
    <t>Работы и услуги непроизводственного характера</t>
  </si>
  <si>
    <t xml:space="preserve"> плата за предельно допустимые выбросы загрязняющих веществ</t>
  </si>
  <si>
    <t xml:space="preserve"> обеспечение нормальных условий труда и ТБ</t>
  </si>
  <si>
    <t xml:space="preserve"> расходы на командировки</t>
  </si>
  <si>
    <t xml:space="preserve"> расходы на обучение</t>
  </si>
  <si>
    <t xml:space="preserve"> расходы на страхование</t>
  </si>
  <si>
    <t xml:space="preserve"> налог на имущество</t>
  </si>
  <si>
    <t xml:space="preserve"> программа "Энергосбережения"</t>
  </si>
  <si>
    <t xml:space="preserve"> другие обоснованные расходы</t>
  </si>
  <si>
    <t>1.2</t>
  </si>
  <si>
    <t>Прибыль до налогообложения</t>
  </si>
  <si>
    <t>1.2.1</t>
  </si>
  <si>
    <t>Налог на прибыль</t>
  </si>
  <si>
    <t>1.2.2</t>
  </si>
  <si>
    <t>Чистая прибыль, всего</t>
  </si>
  <si>
    <t>1.2.2.1</t>
  </si>
  <si>
    <t>в том числе прибыль на капитальные вложения (инвестиции)</t>
  </si>
  <si>
    <t>1.2.2.2</t>
  </si>
  <si>
    <t>в том числе прибыль на возврат инвестиционных кредитов</t>
  </si>
  <si>
    <t>1.2.2.3</t>
  </si>
  <si>
    <t>в том числе дивиденды по акциям</t>
  </si>
  <si>
    <t>1.2.2.4</t>
  </si>
  <si>
    <t>в том числе прочие расходы из прибыли (выплаты социального характера)</t>
  </si>
  <si>
    <t>1.3</t>
  </si>
  <si>
    <t>Расходы на оплату технологического присоединения к сетям смежной сетевой организации</t>
  </si>
  <si>
    <t>1.4</t>
  </si>
  <si>
    <t>Недополученный по независящим причинам доход (+)/избыток средств, полученный в предыдущем периоде регулирования (-)</t>
  </si>
  <si>
    <t>1.4.1</t>
  </si>
  <si>
    <t>в том числе 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</si>
  <si>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1.4.1.1</t>
  </si>
  <si>
    <t>Справочно: "Количество льготных технологических присоединений"</t>
  </si>
  <si>
    <t>ед.</t>
  </si>
  <si>
    <t>1.5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</si>
  <si>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</si>
  <si>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</si>
  <si>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</si>
  <si>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</si>
  <si>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</si>
  <si>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 Объем технологических потерь</t>
  </si>
  <si>
    <t>МВт∙ч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</si>
  <si>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</si>
  <si>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руб/кВтч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</si>
  <si>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</si>
  <si>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</si>
  <si>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</si>
  <si>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</si>
  <si>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</si>
  <si>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</si>
  <si>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</si>
  <si>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2.1</t>
  </si>
  <si>
    <t>в том числе трансформаторная мощность подстанций на уровне напряжения СН2</t>
  </si>
  <si>
    <t>3</t>
  </si>
  <si>
    <t>Количество условных единиц по линиям электропередач, всего, в том числе:</t>
  </si>
  <si>
    <t>у.е.</t>
  </si>
  <si>
    <t>3.1</t>
  </si>
  <si>
    <t>в том числе количество условных единиц по линиям электропередач на уровне напряжения СН2</t>
  </si>
  <si>
    <t>3.2</t>
  </si>
  <si>
    <t>в том числе количество условных единиц по линиям электропередач на  уровне напряжения НН</t>
  </si>
  <si>
    <t>4</t>
  </si>
  <si>
    <t>Количество условных единиц по подстанциям, всего, в том числе:</t>
  </si>
  <si>
    <t>4.1</t>
  </si>
  <si>
    <t>в том числе Количество условных единиц по подстанциям на i уровне напряжения</t>
  </si>
  <si>
    <t>5</t>
  </si>
  <si>
    <t>Длина линий электропередач, всего, в том числе:</t>
  </si>
  <si>
    <t>км</t>
  </si>
  <si>
    <t>5.1</t>
  </si>
  <si>
    <t>в том числе длина линий электропередач на уровне напряжения СН2</t>
  </si>
  <si>
    <t>5.2</t>
  </si>
  <si>
    <t>в том числе длина линий электропередач на уровне напряжения НН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</si>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</sst>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71">
    <xf numFmtId="0" fontId="0" fillId="0" borderId="0" xfId="0"/>
    <xf numFmtId="0" fontId="1" fillId="0" borderId="0" xfId="0" applyFont="1" applyFill="1" applyBorder="1"/>
    <xf numFmtId="0" fontId="0" fillId="0" borderId="0" xfId="0" applyFill="1" applyBorder="1"/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3" fillId="0" borderId="0" xfId="0" applyFont="1" applyFill="1" applyBorder="1" applyAlignment="1"/>
    <xf numFmtId="49" fontId="3" fillId="0" borderId="1" xfId="0" applyNumberFormat="1" applyFont="1" applyFill="1" applyBorder="1" applyAlignment="1">
      <alignment horizontal="left"/>
    </xf>
    <xf numFmtId="49" fontId="3" fillId="0" borderId="2" xfId="0" applyNumberFormat="1" applyFont="1" applyFill="1" applyBorder="1" applyAlignment="1">
      <alignment horizontal="left"/>
    </xf>
    <xf numFmtId="4" fontId="3" fillId="0" borderId="0" xfId="0" applyNumberFormat="1" applyFont="1" applyFill="1" applyBorder="1"/>
    <xf numFmtId="4" fontId="1" fillId="0" borderId="0" xfId="0" applyNumberFormat="1" applyFont="1" applyFill="1" applyBorder="1"/>
    <xf numFmtId="2" fontId="1" fillId="0" borderId="0" xfId="0" applyNumberFormat="1" applyFont="1" applyFill="1" applyBorder="1"/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" fillId="0" borderId="1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justify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vertical="center"/>
    </xf>
    <xf numFmtId="4" fontId="6" fillId="0" borderId="13" xfId="0" applyNumberFormat="1" applyFont="1" applyFill="1" applyBorder="1" applyAlignment="1">
      <alignment vertical="center"/>
    </xf>
    <xf numFmtId="4" fontId="1" fillId="0" borderId="18" xfId="0" applyNumberFormat="1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left" vertical="center" wrapText="1"/>
    </xf>
    <xf numFmtId="4" fontId="5" fillId="0" borderId="0" xfId="0" applyNumberFormat="1" applyFont="1" applyFill="1"/>
    <xf numFmtId="0" fontId="1" fillId="0" borderId="13" xfId="0" applyFont="1" applyFill="1" applyBorder="1" applyAlignment="1">
      <alignment vertical="center"/>
    </xf>
    <xf numFmtId="0" fontId="6" fillId="0" borderId="19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4" fontId="1" fillId="0" borderId="2" xfId="0" applyNumberFormat="1" applyFont="1" applyFill="1" applyBorder="1" applyAlignment="1">
      <alignment horizontal="left" vertical="center" wrapText="1"/>
    </xf>
    <xf numFmtId="2" fontId="1" fillId="0" borderId="13" xfId="0" applyNumberFormat="1" applyFont="1" applyFill="1" applyBorder="1" applyAlignment="1">
      <alignment vertical="center"/>
    </xf>
    <xf numFmtId="2" fontId="1" fillId="0" borderId="18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justify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justify" vertical="center" wrapText="1"/>
    </xf>
    <xf numFmtId="0" fontId="1" fillId="0" borderId="22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vertical="center"/>
    </xf>
    <xf numFmtId="4" fontId="1" fillId="0" borderId="23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Y74"/>
  <sheetViews>
    <sheetView tabSelected="1" zoomScaleNormal="100" zoomScaleSheetLayoutView="100" workbookViewId="0">
      <selection activeCell="DB18" sqref="DB18"/>
    </sheetView>
  </sheetViews>
  <sheetFormatPr defaultRowHeight="15" outlineLevelRow="1" outlineLevelCol="1" x14ac:dyDescent="0.25"/>
  <cols>
    <col min="1" max="19" width="0.7109375" style="69" customWidth="1"/>
    <col min="20" max="60" width="0.85546875" style="69" customWidth="1"/>
    <col min="61" max="87" width="1" style="69" customWidth="1"/>
    <col min="88" max="88" width="10.7109375" style="69" hidden="1" customWidth="1"/>
    <col min="89" max="89" width="11.28515625" style="69" hidden="1" customWidth="1" outlineLevel="1"/>
    <col min="90" max="90" width="10.28515625" style="69" hidden="1" customWidth="1"/>
    <col min="91" max="91" width="10.28515625" style="69" hidden="1" customWidth="1" outlineLevel="1"/>
    <col min="92" max="92" width="12" style="69" hidden="1" customWidth="1"/>
    <col min="93" max="93" width="12" style="69" hidden="1" customWidth="1" outlineLevel="1"/>
    <col min="94" max="94" width="13.5703125" style="69" hidden="1" customWidth="1"/>
    <col min="95" max="95" width="13.28515625" style="69" hidden="1" customWidth="1" outlineLevel="1"/>
    <col min="96" max="96" width="13" style="69" hidden="1" customWidth="1"/>
    <col min="97" max="97" width="11.85546875" style="69" hidden="1" customWidth="1" outlineLevel="1"/>
    <col min="98" max="98" width="11" style="69" hidden="1" customWidth="1"/>
    <col min="99" max="99" width="18.140625" style="69" hidden="1" customWidth="1" outlineLevel="1"/>
    <col min="100" max="100" width="14.28515625" style="69" customWidth="1" outlineLevel="1"/>
    <col min="101" max="101" width="14.28515625" style="70" customWidth="1" outlineLevel="1"/>
    <col min="102" max="102" width="14.28515625" style="69" customWidth="1"/>
    <col min="103" max="103" width="9.85546875" style="69" bestFit="1" customWidth="1"/>
    <col min="104" max="16384" width="9.140625" style="69"/>
  </cols>
  <sheetData>
    <row r="1" spans="1:102" s="2" customForma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S1" s="1"/>
      <c r="CT1" s="1"/>
      <c r="CV1" s="3"/>
      <c r="CW1" s="4"/>
      <c r="CX1" s="3" t="s">
        <v>0</v>
      </c>
    </row>
    <row r="2" spans="1:102" s="2" customForma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S2" s="1"/>
      <c r="CT2" s="1"/>
      <c r="CV2" s="3"/>
      <c r="CW2" s="4"/>
      <c r="CX2" s="3" t="s">
        <v>1</v>
      </c>
    </row>
    <row r="3" spans="1:102" s="2" customForma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S3" s="1"/>
      <c r="CT3" s="1"/>
      <c r="CV3" s="3"/>
      <c r="CW3" s="4"/>
      <c r="CX3" s="3" t="s">
        <v>2</v>
      </c>
    </row>
    <row r="4" spans="1:102" s="2" customForma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</row>
    <row r="5" spans="1:102" s="2" customFormat="1" ht="15.75" x14ac:dyDescent="0.25">
      <c r="A5" s="6" t="s">
        <v>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6"/>
      <c r="CR5" s="6"/>
      <c r="CS5" s="6"/>
      <c r="CT5" s="6"/>
      <c r="CU5" s="6"/>
      <c r="CV5" s="6"/>
      <c r="CW5" s="6"/>
      <c r="CX5" s="6"/>
    </row>
    <row r="6" spans="1:102" s="2" customFormat="1" ht="15.75" x14ac:dyDescent="0.25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6"/>
      <c r="CR6" s="6"/>
      <c r="CS6" s="6"/>
      <c r="CT6" s="6"/>
      <c r="CU6" s="6"/>
      <c r="CV6" s="6"/>
      <c r="CW6" s="6"/>
      <c r="CX6" s="6"/>
    </row>
    <row r="7" spans="1:102" s="2" customFormat="1" ht="15.75" x14ac:dyDescent="0.25">
      <c r="A7" s="6" t="s">
        <v>5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</row>
    <row r="8" spans="1:102" s="2" customFormat="1" ht="15.75" x14ac:dyDescent="0.25">
      <c r="A8" s="6" t="s">
        <v>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</row>
    <row r="9" spans="1:102" s="2" customFormat="1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</row>
    <row r="10" spans="1:102" s="2" customFormat="1" x14ac:dyDescent="0.25">
      <c r="A10" s="5"/>
      <c r="B10" s="5"/>
      <c r="C10" s="7" t="s">
        <v>7</v>
      </c>
      <c r="D10" s="7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8" t="s">
        <v>8</v>
      </c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</row>
    <row r="11" spans="1:102" s="2" customFormat="1" x14ac:dyDescent="0.25">
      <c r="A11" s="5"/>
      <c r="B11" s="5"/>
      <c r="C11" s="7" t="s">
        <v>9</v>
      </c>
      <c r="D11" s="7"/>
      <c r="E11" s="5"/>
      <c r="F11" s="5"/>
      <c r="G11" s="5"/>
      <c r="H11" s="5"/>
      <c r="I11" s="5"/>
      <c r="J11" s="10" t="s">
        <v>10</v>
      </c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</row>
    <row r="12" spans="1:102" s="2" customFormat="1" x14ac:dyDescent="0.25">
      <c r="A12" s="5"/>
      <c r="B12" s="5"/>
      <c r="C12" s="7" t="s">
        <v>11</v>
      </c>
      <c r="D12" s="7"/>
      <c r="E12" s="5"/>
      <c r="F12" s="5"/>
      <c r="G12" s="5"/>
      <c r="H12" s="5"/>
      <c r="I12" s="5"/>
      <c r="J12" s="11" t="s">
        <v>12</v>
      </c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12"/>
      <c r="CK12" s="13"/>
      <c r="CL12" s="13"/>
      <c r="CM12" s="13"/>
      <c r="CN12" s="13"/>
      <c r="CO12" s="13"/>
      <c r="CP12" s="13"/>
      <c r="CQ12" s="13"/>
      <c r="CR12" s="13"/>
      <c r="CS12" s="13"/>
      <c r="CT12" s="13"/>
      <c r="CU12" s="13"/>
      <c r="CV12" s="13"/>
      <c r="CW12" s="13"/>
      <c r="CX12" s="5"/>
    </row>
    <row r="13" spans="1:102" s="2" customFormat="1" ht="15.75" thickBot="1" x14ac:dyDescent="0.3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5"/>
    </row>
    <row r="14" spans="1:102" s="25" customFormat="1" ht="38.25" x14ac:dyDescent="0.2">
      <c r="A14" s="15" t="s">
        <v>13</v>
      </c>
      <c r="B14" s="16"/>
      <c r="C14" s="16"/>
      <c r="D14" s="16"/>
      <c r="E14" s="16"/>
      <c r="F14" s="16"/>
      <c r="G14" s="16"/>
      <c r="H14" s="16"/>
      <c r="I14" s="17"/>
      <c r="J14" s="18" t="s">
        <v>14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20"/>
      <c r="BY14" s="21" t="s">
        <v>15</v>
      </c>
      <c r="BZ14" s="19"/>
      <c r="CA14" s="19"/>
      <c r="CB14" s="19"/>
      <c r="CC14" s="19"/>
      <c r="CD14" s="19"/>
      <c r="CE14" s="19"/>
      <c r="CF14" s="19"/>
      <c r="CG14" s="19"/>
      <c r="CH14" s="19"/>
      <c r="CI14" s="20"/>
      <c r="CJ14" s="22" t="s">
        <v>16</v>
      </c>
      <c r="CK14" s="22" t="s">
        <v>16</v>
      </c>
      <c r="CL14" s="22" t="s">
        <v>17</v>
      </c>
      <c r="CM14" s="22" t="s">
        <v>17</v>
      </c>
      <c r="CN14" s="22" t="s">
        <v>18</v>
      </c>
      <c r="CO14" s="22" t="s">
        <v>18</v>
      </c>
      <c r="CP14" s="22" t="s">
        <v>19</v>
      </c>
      <c r="CQ14" s="22" t="s">
        <v>19</v>
      </c>
      <c r="CR14" s="22" t="s">
        <v>20</v>
      </c>
      <c r="CS14" s="22" t="s">
        <v>20</v>
      </c>
      <c r="CT14" s="22" t="s">
        <v>21</v>
      </c>
      <c r="CU14" s="22" t="s">
        <v>21</v>
      </c>
      <c r="CV14" s="23" t="s">
        <v>22</v>
      </c>
      <c r="CW14" s="23" t="s">
        <v>23</v>
      </c>
      <c r="CX14" s="24" t="s">
        <v>24</v>
      </c>
    </row>
    <row r="15" spans="1:102" s="25" customFormat="1" ht="12.75" x14ac:dyDescent="0.2">
      <c r="A15" s="26"/>
      <c r="B15" s="27"/>
      <c r="C15" s="27"/>
      <c r="D15" s="27"/>
      <c r="E15" s="27"/>
      <c r="F15" s="27"/>
      <c r="G15" s="27"/>
      <c r="H15" s="27"/>
      <c r="I15" s="28"/>
      <c r="J15" s="29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/>
      <c r="AY15" s="30"/>
      <c r="AZ15" s="30"/>
      <c r="BA15" s="30"/>
      <c r="BB15" s="30"/>
      <c r="BC15" s="30"/>
      <c r="BD15" s="30"/>
      <c r="BE15" s="30"/>
      <c r="BF15" s="30"/>
      <c r="BG15" s="30"/>
      <c r="BH15" s="30"/>
      <c r="BI15" s="30"/>
      <c r="BJ15" s="30"/>
      <c r="BK15" s="30"/>
      <c r="BL15" s="30"/>
      <c r="BM15" s="30"/>
      <c r="BN15" s="30"/>
      <c r="BO15" s="30"/>
      <c r="BP15" s="30"/>
      <c r="BQ15" s="30"/>
      <c r="BR15" s="30"/>
      <c r="BS15" s="30"/>
      <c r="BT15" s="30"/>
      <c r="BU15" s="30"/>
      <c r="BV15" s="30"/>
      <c r="BW15" s="30"/>
      <c r="BX15" s="31"/>
      <c r="BY15" s="29"/>
      <c r="BZ15" s="30"/>
      <c r="CA15" s="30"/>
      <c r="CB15" s="30"/>
      <c r="CC15" s="30"/>
      <c r="CD15" s="30"/>
      <c r="CE15" s="30"/>
      <c r="CF15" s="30"/>
      <c r="CG15" s="30"/>
      <c r="CH15" s="30"/>
      <c r="CI15" s="31"/>
      <c r="CJ15" s="32" t="s">
        <v>22</v>
      </c>
      <c r="CK15" s="32" t="s">
        <v>23</v>
      </c>
      <c r="CL15" s="32" t="s">
        <v>22</v>
      </c>
      <c r="CM15" s="32" t="s">
        <v>23</v>
      </c>
      <c r="CN15" s="32" t="s">
        <v>22</v>
      </c>
      <c r="CO15" s="32" t="s">
        <v>23</v>
      </c>
      <c r="CP15" s="32" t="s">
        <v>22</v>
      </c>
      <c r="CQ15" s="32" t="s">
        <v>23</v>
      </c>
      <c r="CR15" s="32" t="s">
        <v>22</v>
      </c>
      <c r="CS15" s="32" t="s">
        <v>23</v>
      </c>
      <c r="CT15" s="32" t="s">
        <v>22</v>
      </c>
      <c r="CU15" s="32" t="s">
        <v>23</v>
      </c>
      <c r="CV15" s="33"/>
      <c r="CW15" s="33"/>
      <c r="CX15" s="34"/>
    </row>
    <row r="16" spans="1:102" s="25" customFormat="1" ht="12.75" x14ac:dyDescent="0.2">
      <c r="A16" s="35" t="s">
        <v>25</v>
      </c>
      <c r="B16" s="36"/>
      <c r="C16" s="36"/>
      <c r="D16" s="36"/>
      <c r="E16" s="36"/>
      <c r="F16" s="36"/>
      <c r="G16" s="36"/>
      <c r="H16" s="36"/>
      <c r="I16" s="37"/>
      <c r="J16" s="38"/>
      <c r="K16" s="39" t="s">
        <v>26</v>
      </c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40"/>
      <c r="BY16" s="41" t="s">
        <v>27</v>
      </c>
      <c r="BZ16" s="42"/>
      <c r="CA16" s="42"/>
      <c r="CB16" s="42"/>
      <c r="CC16" s="42"/>
      <c r="CD16" s="42"/>
      <c r="CE16" s="42"/>
      <c r="CF16" s="42"/>
      <c r="CG16" s="42"/>
      <c r="CH16" s="42"/>
      <c r="CI16" s="43"/>
      <c r="CJ16" s="32" t="s">
        <v>27</v>
      </c>
      <c r="CK16" s="32" t="s">
        <v>27</v>
      </c>
      <c r="CL16" s="32" t="s">
        <v>27</v>
      </c>
      <c r="CM16" s="32" t="s">
        <v>27</v>
      </c>
      <c r="CN16" s="32" t="s">
        <v>27</v>
      </c>
      <c r="CO16" s="32" t="s">
        <v>27</v>
      </c>
      <c r="CP16" s="32" t="s">
        <v>27</v>
      </c>
      <c r="CQ16" s="32" t="s">
        <v>27</v>
      </c>
      <c r="CR16" s="32" t="s">
        <v>27</v>
      </c>
      <c r="CS16" s="32" t="s">
        <v>27</v>
      </c>
      <c r="CT16" s="32" t="s">
        <v>27</v>
      </c>
      <c r="CU16" s="32" t="s">
        <v>27</v>
      </c>
      <c r="CV16" s="38"/>
      <c r="CW16" s="38"/>
      <c r="CX16" s="44" t="s">
        <v>27</v>
      </c>
    </row>
    <row r="17" spans="1:103" s="25" customFormat="1" ht="12.75" x14ac:dyDescent="0.2">
      <c r="A17" s="35" t="s">
        <v>28</v>
      </c>
      <c r="B17" s="36"/>
      <c r="C17" s="36"/>
      <c r="D17" s="36"/>
      <c r="E17" s="36"/>
      <c r="F17" s="36"/>
      <c r="G17" s="36"/>
      <c r="H17" s="36"/>
      <c r="I17" s="37"/>
      <c r="J17" s="38"/>
      <c r="K17" s="39" t="s">
        <v>29</v>
      </c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40"/>
      <c r="BY17" s="41" t="s">
        <v>30</v>
      </c>
      <c r="BZ17" s="42"/>
      <c r="CA17" s="42"/>
      <c r="CB17" s="42"/>
      <c r="CC17" s="42"/>
      <c r="CD17" s="42"/>
      <c r="CE17" s="42"/>
      <c r="CF17" s="42"/>
      <c r="CG17" s="42"/>
      <c r="CH17" s="42"/>
      <c r="CI17" s="43"/>
      <c r="CJ17" s="45">
        <v>2385.96</v>
      </c>
      <c r="CK17" s="46">
        <f>CK18+CK49+CK50</f>
        <v>3064.7</v>
      </c>
      <c r="CL17" s="45">
        <v>60310.17</v>
      </c>
      <c r="CM17" s="46">
        <f>CM18+CM49+CM50</f>
        <v>41767.300000000003</v>
      </c>
      <c r="CN17" s="45">
        <v>6333</v>
      </c>
      <c r="CO17" s="46">
        <f>CO18+CO49+CO50</f>
        <v>8644.8999999999978</v>
      </c>
      <c r="CP17" s="45">
        <v>4660.2700000000004</v>
      </c>
      <c r="CQ17" s="46">
        <f>CQ18+CQ49+CQ50</f>
        <v>5041.3999999999996</v>
      </c>
      <c r="CR17" s="45">
        <v>3624.6</v>
      </c>
      <c r="CS17" s="46">
        <f>CS18+CS49+CS50</f>
        <v>1467.4</v>
      </c>
      <c r="CT17" s="45">
        <v>33559.300000000003</v>
      </c>
      <c r="CU17" s="46">
        <f>CU18+CU49+CU50</f>
        <v>31737.899999999998</v>
      </c>
      <c r="CV17" s="47">
        <v>132903.60147062401</v>
      </c>
      <c r="CW17" s="47">
        <v>92744.25</v>
      </c>
      <c r="CX17" s="48"/>
      <c r="CY17" s="49"/>
    </row>
    <row r="18" spans="1:103" s="25" customFormat="1" ht="12.75" x14ac:dyDescent="0.2">
      <c r="A18" s="35" t="s">
        <v>31</v>
      </c>
      <c r="B18" s="36"/>
      <c r="C18" s="36"/>
      <c r="D18" s="36"/>
      <c r="E18" s="36"/>
      <c r="F18" s="36"/>
      <c r="G18" s="36"/>
      <c r="H18" s="36"/>
      <c r="I18" s="37"/>
      <c r="J18" s="38"/>
      <c r="K18" s="39" t="s">
        <v>32</v>
      </c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40"/>
      <c r="BY18" s="41" t="s">
        <v>30</v>
      </c>
      <c r="BZ18" s="42"/>
      <c r="CA18" s="42"/>
      <c r="CB18" s="42"/>
      <c r="CC18" s="42"/>
      <c r="CD18" s="42"/>
      <c r="CE18" s="42"/>
      <c r="CF18" s="42"/>
      <c r="CG18" s="42"/>
      <c r="CH18" s="42"/>
      <c r="CI18" s="43"/>
      <c r="CJ18" s="45">
        <v>2337.77</v>
      </c>
      <c r="CK18" s="46">
        <v>2896.6</v>
      </c>
      <c r="CL18" s="45">
        <v>58890.86</v>
      </c>
      <c r="CM18" s="46">
        <v>39705.800000000003</v>
      </c>
      <c r="CN18" s="45">
        <v>6222.15</v>
      </c>
      <c r="CO18" s="46">
        <v>8384.2999999999993</v>
      </c>
      <c r="CP18" s="45">
        <v>4563.88</v>
      </c>
      <c r="CQ18" s="46">
        <v>4995.6000000000004</v>
      </c>
      <c r="CR18" s="45">
        <v>3561.95</v>
      </c>
      <c r="CS18" s="46">
        <f>CS19+CS24+CS26+CS27</f>
        <v>1431.9</v>
      </c>
      <c r="CT18" s="45">
        <v>32759.279999999999</v>
      </c>
      <c r="CU18" s="46">
        <f>CU19+CU24+CU26+CU27</f>
        <v>30983.1</v>
      </c>
      <c r="CV18" s="47">
        <v>116662.561470624</v>
      </c>
      <c r="CW18" s="47">
        <v>92744.25</v>
      </c>
      <c r="CX18" s="48"/>
      <c r="CY18" s="49"/>
    </row>
    <row r="19" spans="1:103" s="25" customFormat="1" ht="12.75" x14ac:dyDescent="0.2">
      <c r="A19" s="35" t="s">
        <v>33</v>
      </c>
      <c r="B19" s="36"/>
      <c r="C19" s="36"/>
      <c r="D19" s="36"/>
      <c r="E19" s="36"/>
      <c r="F19" s="36"/>
      <c r="G19" s="36"/>
      <c r="H19" s="36"/>
      <c r="I19" s="37"/>
      <c r="J19" s="38"/>
      <c r="K19" s="39" t="s">
        <v>34</v>
      </c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40"/>
      <c r="BY19" s="41" t="s">
        <v>30</v>
      </c>
      <c r="BZ19" s="42"/>
      <c r="CA19" s="42"/>
      <c r="CB19" s="42"/>
      <c r="CC19" s="42"/>
      <c r="CD19" s="42"/>
      <c r="CE19" s="42"/>
      <c r="CF19" s="42"/>
      <c r="CG19" s="42"/>
      <c r="CH19" s="42"/>
      <c r="CI19" s="43"/>
      <c r="CJ19" s="45">
        <v>216.74</v>
      </c>
      <c r="CK19" s="46">
        <f>CK20+CK22</f>
        <v>198.4</v>
      </c>
      <c r="CL19" s="45">
        <v>6383.07</v>
      </c>
      <c r="CM19" s="46">
        <f>CM20+CM22</f>
        <v>19039.899999999998</v>
      </c>
      <c r="CN19" s="45">
        <v>498.5</v>
      </c>
      <c r="CO19" s="46">
        <f>CO20+CO21+CO22</f>
        <v>2906.5</v>
      </c>
      <c r="CP19" s="45">
        <v>433.48</v>
      </c>
      <c r="CQ19" s="46">
        <f>CQ20+CQ22</f>
        <v>3420.2</v>
      </c>
      <c r="CR19" s="45">
        <v>281.76</v>
      </c>
      <c r="CS19" s="46">
        <f>CS20+CS22</f>
        <v>682.90000000000009</v>
      </c>
      <c r="CT19" s="45">
        <v>3597.93</v>
      </c>
      <c r="CU19" s="46">
        <f>CU20+CU22</f>
        <v>19456.8</v>
      </c>
      <c r="CV19" s="47">
        <v>15917.429999999998</v>
      </c>
      <c r="CW19" s="47">
        <v>34252.910000000003</v>
      </c>
      <c r="CX19" s="48"/>
    </row>
    <row r="20" spans="1:103" s="25" customFormat="1" ht="12.75" x14ac:dyDescent="0.2">
      <c r="A20" s="35" t="s">
        <v>35</v>
      </c>
      <c r="B20" s="36"/>
      <c r="C20" s="36"/>
      <c r="D20" s="36"/>
      <c r="E20" s="36"/>
      <c r="F20" s="36"/>
      <c r="G20" s="36"/>
      <c r="H20" s="36"/>
      <c r="I20" s="37"/>
      <c r="J20" s="38"/>
      <c r="K20" s="39" t="s">
        <v>36</v>
      </c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40"/>
      <c r="BY20" s="41" t="s">
        <v>30</v>
      </c>
      <c r="BZ20" s="42"/>
      <c r="CA20" s="42"/>
      <c r="CB20" s="42"/>
      <c r="CC20" s="42"/>
      <c r="CD20" s="42"/>
      <c r="CE20" s="42"/>
      <c r="CF20" s="42"/>
      <c r="CG20" s="42"/>
      <c r="CH20" s="42"/>
      <c r="CI20" s="43"/>
      <c r="CJ20" s="45">
        <v>125.04</v>
      </c>
      <c r="CK20" s="45">
        <v>188.9</v>
      </c>
      <c r="CL20" s="45">
        <v>3682.46</v>
      </c>
      <c r="CM20" s="45">
        <v>307.3</v>
      </c>
      <c r="CN20" s="45">
        <v>287.58999999999997</v>
      </c>
      <c r="CO20" s="45">
        <v>423.4</v>
      </c>
      <c r="CP20" s="45">
        <v>250.08</v>
      </c>
      <c r="CQ20" s="45">
        <v>10.7</v>
      </c>
      <c r="CR20" s="45">
        <v>162.55000000000001</v>
      </c>
      <c r="CS20" s="45">
        <v>8.1999999999999993</v>
      </c>
      <c r="CT20" s="45">
        <v>2075.6799999999998</v>
      </c>
      <c r="CU20" s="45">
        <v>126.2</v>
      </c>
      <c r="CV20" s="47">
        <v>637.54999999999995</v>
      </c>
      <c r="CW20" s="47">
        <v>6004.24</v>
      </c>
      <c r="CX20" s="48"/>
    </row>
    <row r="21" spans="1:103" s="25" customFormat="1" ht="12.75" x14ac:dyDescent="0.2">
      <c r="A21" s="35" t="s">
        <v>37</v>
      </c>
      <c r="B21" s="36"/>
      <c r="C21" s="36"/>
      <c r="D21" s="36"/>
      <c r="E21" s="36"/>
      <c r="F21" s="36"/>
      <c r="G21" s="36"/>
      <c r="H21" s="36"/>
      <c r="I21" s="37"/>
      <c r="J21" s="38"/>
      <c r="K21" s="39" t="s">
        <v>38</v>
      </c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40"/>
      <c r="BY21" s="41" t="s">
        <v>30</v>
      </c>
      <c r="BZ21" s="42"/>
      <c r="CA21" s="42"/>
      <c r="CB21" s="42"/>
      <c r="CC21" s="42"/>
      <c r="CD21" s="42"/>
      <c r="CE21" s="42"/>
      <c r="CF21" s="42"/>
      <c r="CG21" s="42"/>
      <c r="CH21" s="42"/>
      <c r="CI21" s="43"/>
      <c r="CJ21" s="50"/>
      <c r="CK21" s="50"/>
      <c r="CL21" s="50"/>
      <c r="CM21" s="50"/>
      <c r="CN21" s="50"/>
      <c r="CO21" s="50">
        <v>97.2</v>
      </c>
      <c r="CP21" s="50"/>
      <c r="CQ21" s="50"/>
      <c r="CR21" s="50"/>
      <c r="CS21" s="50"/>
      <c r="CT21" s="50"/>
      <c r="CU21" s="50"/>
      <c r="CV21" s="47">
        <v>5707.94</v>
      </c>
      <c r="CW21" s="47">
        <v>7302.31</v>
      </c>
      <c r="CX21" s="48"/>
    </row>
    <row r="22" spans="1:103" s="25" customFormat="1" ht="39" customHeight="1" x14ac:dyDescent="0.2">
      <c r="A22" s="35" t="s">
        <v>39</v>
      </c>
      <c r="B22" s="36"/>
      <c r="C22" s="36"/>
      <c r="D22" s="36"/>
      <c r="E22" s="36"/>
      <c r="F22" s="36"/>
      <c r="G22" s="36"/>
      <c r="H22" s="36"/>
      <c r="I22" s="37"/>
      <c r="J22" s="38"/>
      <c r="K22" s="39" t="s">
        <v>40</v>
      </c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40"/>
      <c r="BY22" s="41" t="s">
        <v>30</v>
      </c>
      <c r="BZ22" s="42"/>
      <c r="CA22" s="42"/>
      <c r="CB22" s="42"/>
      <c r="CC22" s="42"/>
      <c r="CD22" s="42"/>
      <c r="CE22" s="42"/>
      <c r="CF22" s="42"/>
      <c r="CG22" s="42"/>
      <c r="CH22" s="42"/>
      <c r="CI22" s="43"/>
      <c r="CJ22" s="45">
        <v>91.7</v>
      </c>
      <c r="CK22" s="45">
        <v>9.5</v>
      </c>
      <c r="CL22" s="45">
        <v>2700.61</v>
      </c>
      <c r="CM22" s="45">
        <v>18732.599999999999</v>
      </c>
      <c r="CN22" s="45">
        <v>210.91</v>
      </c>
      <c r="CO22" s="45">
        <v>2385.9</v>
      </c>
      <c r="CP22" s="45">
        <v>183.4</v>
      </c>
      <c r="CQ22" s="45">
        <v>3409.5</v>
      </c>
      <c r="CR22" s="45">
        <v>119.21</v>
      </c>
      <c r="CS22" s="45">
        <v>674.7</v>
      </c>
      <c r="CT22" s="45">
        <v>1522.25</v>
      </c>
      <c r="CU22" s="45">
        <v>19330.599999999999</v>
      </c>
      <c r="CV22" s="47">
        <v>9571.9399999999987</v>
      </c>
      <c r="CW22" s="47">
        <v>20946.36</v>
      </c>
      <c r="CX22" s="48"/>
    </row>
    <row r="23" spans="1:103" s="25" customFormat="1" ht="12.75" x14ac:dyDescent="0.2">
      <c r="A23" s="35" t="s">
        <v>41</v>
      </c>
      <c r="B23" s="36"/>
      <c r="C23" s="36"/>
      <c r="D23" s="36"/>
      <c r="E23" s="36"/>
      <c r="F23" s="36"/>
      <c r="G23" s="36"/>
      <c r="H23" s="36"/>
      <c r="I23" s="37"/>
      <c r="J23" s="38"/>
      <c r="K23" s="39" t="s">
        <v>42</v>
      </c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40"/>
      <c r="BY23" s="41" t="s">
        <v>30</v>
      </c>
      <c r="BZ23" s="42"/>
      <c r="CA23" s="42"/>
      <c r="CB23" s="42"/>
      <c r="CC23" s="42"/>
      <c r="CD23" s="42"/>
      <c r="CE23" s="42"/>
      <c r="CF23" s="42"/>
      <c r="CG23" s="42"/>
      <c r="CH23" s="42"/>
      <c r="CI23" s="43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47">
        <v>9485.4599999999991</v>
      </c>
      <c r="CW23" s="38">
        <v>20946.36</v>
      </c>
      <c r="CX23" s="48"/>
    </row>
    <row r="24" spans="1:103" s="25" customFormat="1" ht="12.75" x14ac:dyDescent="0.2">
      <c r="A24" s="35" t="s">
        <v>43</v>
      </c>
      <c r="B24" s="36"/>
      <c r="C24" s="36"/>
      <c r="D24" s="36"/>
      <c r="E24" s="36"/>
      <c r="F24" s="36"/>
      <c r="G24" s="36"/>
      <c r="H24" s="36"/>
      <c r="I24" s="37"/>
      <c r="J24" s="38"/>
      <c r="K24" s="39" t="s">
        <v>44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40"/>
      <c r="BY24" s="41" t="s">
        <v>30</v>
      </c>
      <c r="BZ24" s="42"/>
      <c r="CA24" s="42"/>
      <c r="CB24" s="42"/>
      <c r="CC24" s="42"/>
      <c r="CD24" s="42"/>
      <c r="CE24" s="42"/>
      <c r="CF24" s="42"/>
      <c r="CG24" s="42"/>
      <c r="CH24" s="42"/>
      <c r="CI24" s="43"/>
      <c r="CJ24" s="45">
        <v>1467.74</v>
      </c>
      <c r="CK24" s="46">
        <v>1545.1</v>
      </c>
      <c r="CL24" s="45">
        <v>42021.52</v>
      </c>
      <c r="CM24" s="46">
        <v>7391.4</v>
      </c>
      <c r="CN24" s="45">
        <v>3096.74</v>
      </c>
      <c r="CO24" s="46">
        <v>2621.8</v>
      </c>
      <c r="CP24" s="45">
        <v>2761.06</v>
      </c>
      <c r="CQ24" s="46">
        <v>494.1</v>
      </c>
      <c r="CR24" s="45">
        <v>2326.65</v>
      </c>
      <c r="CS24" s="46">
        <v>378.7</v>
      </c>
      <c r="CT24" s="45">
        <v>23980.79</v>
      </c>
      <c r="CU24" s="46">
        <v>3900.9</v>
      </c>
      <c r="CV24" s="47">
        <v>76084.425000000003</v>
      </c>
      <c r="CW24" s="47">
        <v>36939.120000000003</v>
      </c>
      <c r="CX24" s="48"/>
    </row>
    <row r="25" spans="1:103" s="25" customFormat="1" ht="12.75" x14ac:dyDescent="0.2">
      <c r="A25" s="35" t="s">
        <v>45</v>
      </c>
      <c r="B25" s="36"/>
      <c r="C25" s="36"/>
      <c r="D25" s="36"/>
      <c r="E25" s="36"/>
      <c r="F25" s="36"/>
      <c r="G25" s="36"/>
      <c r="H25" s="36"/>
      <c r="I25" s="37"/>
      <c r="J25" s="38"/>
      <c r="K25" s="39" t="s">
        <v>42</v>
      </c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40"/>
      <c r="BY25" s="41" t="s">
        <v>30</v>
      </c>
      <c r="BZ25" s="42"/>
      <c r="CA25" s="42"/>
      <c r="CB25" s="42"/>
      <c r="CC25" s="42"/>
      <c r="CD25" s="42"/>
      <c r="CE25" s="42"/>
      <c r="CF25" s="42"/>
      <c r="CG25" s="42"/>
      <c r="CH25" s="42"/>
      <c r="CI25" s="43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47">
        <v>0</v>
      </c>
      <c r="CW25" s="38">
        <v>0</v>
      </c>
      <c r="CX25" s="48"/>
    </row>
    <row r="26" spans="1:103" s="25" customFormat="1" ht="12.75" x14ac:dyDescent="0.2">
      <c r="A26" s="35" t="s">
        <v>46</v>
      </c>
      <c r="B26" s="36"/>
      <c r="C26" s="36"/>
      <c r="D26" s="36"/>
      <c r="E26" s="36"/>
      <c r="F26" s="36"/>
      <c r="G26" s="36"/>
      <c r="H26" s="36"/>
      <c r="I26" s="37"/>
      <c r="J26" s="38"/>
      <c r="K26" s="39" t="s">
        <v>47</v>
      </c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40"/>
      <c r="BY26" s="41" t="s">
        <v>30</v>
      </c>
      <c r="BZ26" s="42"/>
      <c r="CA26" s="42"/>
      <c r="CB26" s="42"/>
      <c r="CC26" s="42"/>
      <c r="CD26" s="42"/>
      <c r="CE26" s="42"/>
      <c r="CF26" s="42"/>
      <c r="CG26" s="42"/>
      <c r="CH26" s="42"/>
      <c r="CI26" s="43"/>
      <c r="CJ26" s="45">
        <v>0</v>
      </c>
      <c r="CK26" s="46">
        <v>545.29999999999995</v>
      </c>
      <c r="CL26" s="45">
        <v>0</v>
      </c>
      <c r="CM26" s="46">
        <v>6433.9</v>
      </c>
      <c r="CN26" s="45">
        <v>0</v>
      </c>
      <c r="CO26" s="46">
        <v>2142.3000000000002</v>
      </c>
      <c r="CP26" s="45">
        <v>0</v>
      </c>
      <c r="CQ26" s="46">
        <v>64.2</v>
      </c>
      <c r="CR26" s="45">
        <v>0</v>
      </c>
      <c r="CS26" s="46">
        <v>80.400000000000006</v>
      </c>
      <c r="CT26" s="45">
        <v>0</v>
      </c>
      <c r="CU26" s="46">
        <v>4388.3999999999996</v>
      </c>
      <c r="CV26" s="47">
        <v>14015.61</v>
      </c>
      <c r="CW26" s="47">
        <v>15093.15</v>
      </c>
      <c r="CX26" s="48"/>
    </row>
    <row r="27" spans="1:103" s="25" customFormat="1" ht="12.75" x14ac:dyDescent="0.2">
      <c r="A27" s="35" t="s">
        <v>48</v>
      </c>
      <c r="B27" s="36"/>
      <c r="C27" s="36"/>
      <c r="D27" s="36"/>
      <c r="E27" s="36"/>
      <c r="F27" s="36"/>
      <c r="G27" s="36"/>
      <c r="H27" s="36"/>
      <c r="I27" s="37"/>
      <c r="J27" s="38"/>
      <c r="K27" s="39" t="s">
        <v>49</v>
      </c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40"/>
      <c r="BY27" s="41" t="s">
        <v>30</v>
      </c>
      <c r="BZ27" s="42"/>
      <c r="CA27" s="42"/>
      <c r="CB27" s="42"/>
      <c r="CC27" s="42"/>
      <c r="CD27" s="42"/>
      <c r="CE27" s="42"/>
      <c r="CF27" s="42"/>
      <c r="CG27" s="42"/>
      <c r="CH27" s="42"/>
      <c r="CI27" s="43"/>
      <c r="CJ27" s="45">
        <v>653.29</v>
      </c>
      <c r="CK27" s="46">
        <f>CK28+CK29+CK32</f>
        <v>607.79999999999995</v>
      </c>
      <c r="CL27" s="45">
        <v>10486.27</v>
      </c>
      <c r="CM27" s="46">
        <f>CM28+CM29+CM32</f>
        <v>6840.6</v>
      </c>
      <c r="CN27" s="45">
        <v>2626.91</v>
      </c>
      <c r="CO27" s="46">
        <f>CO28+CO29+CO32</f>
        <v>713.69999999999993</v>
      </c>
      <c r="CP27" s="45">
        <v>1369.34</v>
      </c>
      <c r="CQ27" s="46">
        <f>CQ28+CQ29+CQ32</f>
        <v>1017.1</v>
      </c>
      <c r="CR27" s="45">
        <v>953.54</v>
      </c>
      <c r="CS27" s="46">
        <f>CS28+CS29+CS32</f>
        <v>289.89999999999998</v>
      </c>
      <c r="CT27" s="45">
        <v>5180.5600000000004</v>
      </c>
      <c r="CU27" s="46">
        <f>CU28+CU29+CU32</f>
        <v>3237</v>
      </c>
      <c r="CV27" s="47">
        <v>10645.096470623999</v>
      </c>
      <c r="CW27" s="47">
        <v>6459.07</v>
      </c>
      <c r="CX27" s="51"/>
    </row>
    <row r="28" spans="1:103" s="25" customFormat="1" ht="12.75" x14ac:dyDescent="0.2">
      <c r="A28" s="35" t="s">
        <v>50</v>
      </c>
      <c r="B28" s="36"/>
      <c r="C28" s="36"/>
      <c r="D28" s="36"/>
      <c r="E28" s="36"/>
      <c r="F28" s="36"/>
      <c r="G28" s="36"/>
      <c r="H28" s="36"/>
      <c r="I28" s="37"/>
      <c r="J28" s="38"/>
      <c r="K28" s="39" t="s">
        <v>51</v>
      </c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40"/>
      <c r="BY28" s="41" t="s">
        <v>30</v>
      </c>
      <c r="BZ28" s="42"/>
      <c r="CA28" s="42"/>
      <c r="CB28" s="42"/>
      <c r="CC28" s="42"/>
      <c r="CD28" s="42"/>
      <c r="CE28" s="42"/>
      <c r="CF28" s="42"/>
      <c r="CG28" s="42"/>
      <c r="CH28" s="42"/>
      <c r="CI28" s="43"/>
      <c r="CJ28" s="45">
        <v>615.4</v>
      </c>
      <c r="CK28" s="45">
        <v>278.2</v>
      </c>
      <c r="CL28" s="45">
        <v>9366.18</v>
      </c>
      <c r="CM28" s="45">
        <v>1160.4000000000001</v>
      </c>
      <c r="CN28" s="45">
        <v>2539.6999999999998</v>
      </c>
      <c r="CO28" s="45">
        <v>74.3</v>
      </c>
      <c r="CP28" s="45">
        <v>1293.33</v>
      </c>
      <c r="CQ28" s="45">
        <v>638.9</v>
      </c>
      <c r="CR28" s="45">
        <v>903.72</v>
      </c>
      <c r="CS28" s="45">
        <v>0.1</v>
      </c>
      <c r="CT28" s="45">
        <v>4551.3</v>
      </c>
      <c r="CU28" s="45">
        <v>121.9</v>
      </c>
      <c r="CV28" s="47">
        <v>3441.75</v>
      </c>
      <c r="CW28" s="47">
        <v>2863.81</v>
      </c>
      <c r="CX28" s="48"/>
    </row>
    <row r="29" spans="1:103" s="25" customFormat="1" ht="12.75" x14ac:dyDescent="0.2">
      <c r="A29" s="35" t="s">
        <v>52</v>
      </c>
      <c r="B29" s="36"/>
      <c r="C29" s="36"/>
      <c r="D29" s="36"/>
      <c r="E29" s="36"/>
      <c r="F29" s="36"/>
      <c r="G29" s="36"/>
      <c r="H29" s="36"/>
      <c r="I29" s="37"/>
      <c r="J29" s="38"/>
      <c r="K29" s="39" t="s">
        <v>53</v>
      </c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40"/>
      <c r="BY29" s="41" t="s">
        <v>30</v>
      </c>
      <c r="BZ29" s="42"/>
      <c r="CA29" s="42"/>
      <c r="CB29" s="42"/>
      <c r="CC29" s="42"/>
      <c r="CD29" s="42"/>
      <c r="CE29" s="42"/>
      <c r="CF29" s="42"/>
      <c r="CG29" s="42"/>
      <c r="CH29" s="42"/>
      <c r="CI29" s="43"/>
      <c r="CJ29" s="45">
        <v>0.26</v>
      </c>
      <c r="CK29" s="45">
        <v>1</v>
      </c>
      <c r="CL29" s="45">
        <v>7.65</v>
      </c>
      <c r="CM29" s="45">
        <v>8.6999999999999993</v>
      </c>
      <c r="CN29" s="45">
        <v>0.6</v>
      </c>
      <c r="CO29" s="45">
        <v>1.6</v>
      </c>
      <c r="CP29" s="45">
        <v>0.52</v>
      </c>
      <c r="CQ29" s="45">
        <v>0.6</v>
      </c>
      <c r="CR29" s="45">
        <v>0.33</v>
      </c>
      <c r="CS29" s="45">
        <v>0.4</v>
      </c>
      <c r="CT29" s="45">
        <v>4.3099999999999996</v>
      </c>
      <c r="CU29" s="45">
        <v>4.5999999999999996</v>
      </c>
      <c r="CV29" s="47">
        <v>19.366470624000002</v>
      </c>
      <c r="CW29" s="47">
        <v>13.71</v>
      </c>
      <c r="CX29" s="48"/>
    </row>
    <row r="30" spans="1:103" s="25" customFormat="1" ht="12.75" x14ac:dyDescent="0.2">
      <c r="A30" s="35" t="s">
        <v>54</v>
      </c>
      <c r="B30" s="36"/>
      <c r="C30" s="36"/>
      <c r="D30" s="36"/>
      <c r="E30" s="36"/>
      <c r="F30" s="36"/>
      <c r="G30" s="36"/>
      <c r="H30" s="36"/>
      <c r="I30" s="37"/>
      <c r="J30" s="38"/>
      <c r="K30" s="39" t="s">
        <v>55</v>
      </c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40"/>
      <c r="BY30" s="41" t="s">
        <v>30</v>
      </c>
      <c r="BZ30" s="42"/>
      <c r="CA30" s="42"/>
      <c r="CB30" s="42"/>
      <c r="CC30" s="42"/>
      <c r="CD30" s="42"/>
      <c r="CE30" s="42"/>
      <c r="CF30" s="42"/>
      <c r="CG30" s="42"/>
      <c r="CH30" s="42"/>
      <c r="CI30" s="43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47">
        <v>0</v>
      </c>
      <c r="CW30" s="38">
        <v>0</v>
      </c>
      <c r="CX30" s="48"/>
    </row>
    <row r="31" spans="1:103" s="25" customFormat="1" ht="12.75" x14ac:dyDescent="0.2">
      <c r="A31" s="35" t="s">
        <v>56</v>
      </c>
      <c r="B31" s="36"/>
      <c r="C31" s="36"/>
      <c r="D31" s="36"/>
      <c r="E31" s="36"/>
      <c r="F31" s="36"/>
      <c r="G31" s="36"/>
      <c r="H31" s="36"/>
      <c r="I31" s="37"/>
      <c r="J31" s="38"/>
      <c r="K31" s="39" t="s">
        <v>57</v>
      </c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40"/>
      <c r="BY31" s="41" t="s">
        <v>30</v>
      </c>
      <c r="BZ31" s="42"/>
      <c r="CA31" s="42"/>
      <c r="CB31" s="42"/>
      <c r="CC31" s="42"/>
      <c r="CD31" s="42"/>
      <c r="CE31" s="42"/>
      <c r="CF31" s="42"/>
      <c r="CG31" s="42"/>
      <c r="CH31" s="42"/>
      <c r="CI31" s="43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47">
        <v>0</v>
      </c>
      <c r="CW31" s="38">
        <v>0</v>
      </c>
      <c r="CX31" s="48"/>
    </row>
    <row r="32" spans="1:103" s="25" customFormat="1" ht="12.75" x14ac:dyDescent="0.2">
      <c r="A32" s="35" t="s">
        <v>58</v>
      </c>
      <c r="B32" s="36"/>
      <c r="C32" s="36"/>
      <c r="D32" s="36"/>
      <c r="E32" s="36"/>
      <c r="F32" s="36"/>
      <c r="G32" s="36"/>
      <c r="H32" s="36"/>
      <c r="I32" s="37"/>
      <c r="J32" s="38"/>
      <c r="K32" s="39" t="s">
        <v>59</v>
      </c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40"/>
      <c r="BY32" s="41" t="s">
        <v>30</v>
      </c>
      <c r="BZ32" s="42"/>
      <c r="CA32" s="42"/>
      <c r="CB32" s="42"/>
      <c r="CC32" s="42"/>
      <c r="CD32" s="42"/>
      <c r="CE32" s="42"/>
      <c r="CF32" s="42"/>
      <c r="CG32" s="42"/>
      <c r="CH32" s="42"/>
      <c r="CI32" s="43"/>
      <c r="CJ32" s="45">
        <v>37.630000000000003</v>
      </c>
      <c r="CK32" s="45">
        <v>328.6</v>
      </c>
      <c r="CL32" s="45">
        <v>1112.44</v>
      </c>
      <c r="CM32" s="45">
        <v>5671.5</v>
      </c>
      <c r="CN32" s="45">
        <v>86.61</v>
      </c>
      <c r="CO32" s="45">
        <v>637.79999999999995</v>
      </c>
      <c r="CP32" s="45">
        <v>75.489999999999995</v>
      </c>
      <c r="CQ32" s="45">
        <v>377.6</v>
      </c>
      <c r="CR32" s="45">
        <v>49.49</v>
      </c>
      <c r="CS32" s="45">
        <v>289.39999999999998</v>
      </c>
      <c r="CT32" s="45">
        <v>624.95000000000005</v>
      </c>
      <c r="CU32" s="45">
        <v>3110.5</v>
      </c>
      <c r="CV32" s="47">
        <v>7183.98</v>
      </c>
      <c r="CW32" s="47">
        <v>3581.5499999999997</v>
      </c>
      <c r="CX32" s="48"/>
    </row>
    <row r="33" spans="1:103" s="25" customFormat="1" ht="12.75" outlineLevel="1" x14ac:dyDescent="0.2">
      <c r="A33" s="35"/>
      <c r="B33" s="36"/>
      <c r="C33" s="36"/>
      <c r="D33" s="36"/>
      <c r="E33" s="36"/>
      <c r="F33" s="36"/>
      <c r="G33" s="36"/>
      <c r="H33" s="36"/>
      <c r="I33" s="37"/>
      <c r="J33" s="38"/>
      <c r="K33" s="52" t="s">
        <v>60</v>
      </c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52"/>
      <c r="AK33" s="52"/>
      <c r="AL33" s="52"/>
      <c r="AM33" s="52"/>
      <c r="AN33" s="52"/>
      <c r="AO33" s="52"/>
      <c r="AP33" s="52"/>
      <c r="AQ33" s="52"/>
      <c r="AR33" s="52"/>
      <c r="AS33" s="52"/>
      <c r="AT33" s="52"/>
      <c r="AU33" s="52"/>
      <c r="AV33" s="52"/>
      <c r="AW33" s="52"/>
      <c r="AX33" s="52"/>
      <c r="AY33" s="52"/>
      <c r="AZ33" s="52"/>
      <c r="BA33" s="52"/>
      <c r="BB33" s="52"/>
      <c r="BC33" s="52"/>
      <c r="BD33" s="52"/>
      <c r="BE33" s="52"/>
      <c r="BF33" s="52"/>
      <c r="BG33" s="52"/>
      <c r="BH33" s="52"/>
      <c r="BI33" s="52"/>
      <c r="BJ33" s="52"/>
      <c r="BK33" s="52"/>
      <c r="BL33" s="52"/>
      <c r="BM33" s="52"/>
      <c r="BN33" s="52"/>
      <c r="BO33" s="52"/>
      <c r="BP33" s="52"/>
      <c r="BQ33" s="52"/>
      <c r="BR33" s="52"/>
      <c r="BS33" s="52"/>
      <c r="BT33" s="52"/>
      <c r="BU33" s="52"/>
      <c r="BV33" s="52"/>
      <c r="BW33" s="52"/>
      <c r="BX33" s="40"/>
      <c r="BY33" s="41" t="s">
        <v>30</v>
      </c>
      <c r="BZ33" s="42"/>
      <c r="CA33" s="42"/>
      <c r="CB33" s="42"/>
      <c r="CC33" s="42"/>
      <c r="CD33" s="42"/>
      <c r="CE33" s="42"/>
      <c r="CF33" s="42"/>
      <c r="CG33" s="42"/>
      <c r="CH33" s="42"/>
      <c r="CI33" s="43"/>
      <c r="CJ33" s="45">
        <v>5.03</v>
      </c>
      <c r="CK33" s="45">
        <v>6.9</v>
      </c>
      <c r="CL33" s="45">
        <v>148.09</v>
      </c>
      <c r="CM33" s="45">
        <v>33.299999999999997</v>
      </c>
      <c r="CN33" s="45">
        <v>11.57</v>
      </c>
      <c r="CO33" s="45">
        <v>11.6</v>
      </c>
      <c r="CP33" s="45">
        <v>10.06</v>
      </c>
      <c r="CQ33" s="45">
        <v>2.2000000000000002</v>
      </c>
      <c r="CR33" s="45">
        <v>6.54</v>
      </c>
      <c r="CS33" s="45">
        <v>1.7</v>
      </c>
      <c r="CT33" s="45">
        <v>83.47</v>
      </c>
      <c r="CU33" s="45">
        <v>17.5</v>
      </c>
      <c r="CV33" s="47">
        <v>393.09</v>
      </c>
      <c r="CW33" s="47">
        <v>0</v>
      </c>
      <c r="CX33" s="44"/>
    </row>
    <row r="34" spans="1:103" s="25" customFormat="1" ht="12.75" outlineLevel="1" x14ac:dyDescent="0.2">
      <c r="A34" s="35"/>
      <c r="B34" s="36"/>
      <c r="C34" s="36"/>
      <c r="D34" s="36"/>
      <c r="E34" s="36"/>
      <c r="F34" s="36"/>
      <c r="G34" s="36"/>
      <c r="H34" s="36"/>
      <c r="I34" s="37"/>
      <c r="J34" s="38"/>
      <c r="K34" s="52" t="s">
        <v>61</v>
      </c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52"/>
      <c r="AG34" s="52"/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52"/>
      <c r="AV34" s="52"/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52"/>
      <c r="BK34" s="52"/>
      <c r="BL34" s="52"/>
      <c r="BM34" s="52"/>
      <c r="BN34" s="52"/>
      <c r="BO34" s="52"/>
      <c r="BP34" s="52"/>
      <c r="BQ34" s="52"/>
      <c r="BR34" s="52"/>
      <c r="BS34" s="52"/>
      <c r="BT34" s="52"/>
      <c r="BU34" s="52"/>
      <c r="BV34" s="52"/>
      <c r="BW34" s="52"/>
      <c r="BX34" s="40"/>
      <c r="BY34" s="41" t="s">
        <v>30</v>
      </c>
      <c r="BZ34" s="42"/>
      <c r="CA34" s="42"/>
      <c r="CB34" s="42"/>
      <c r="CC34" s="42"/>
      <c r="CD34" s="42"/>
      <c r="CE34" s="42"/>
      <c r="CF34" s="42"/>
      <c r="CG34" s="42"/>
      <c r="CH34" s="42"/>
      <c r="CI34" s="43"/>
      <c r="CJ34" s="45">
        <v>32.6</v>
      </c>
      <c r="CK34" s="46">
        <f>CK49</f>
        <v>154.5</v>
      </c>
      <c r="CL34" s="45">
        <v>964.35</v>
      </c>
      <c r="CM34" s="46">
        <f>CM49</f>
        <v>2019.2</v>
      </c>
      <c r="CN34" s="45">
        <v>75.040000000000006</v>
      </c>
      <c r="CO34" s="46">
        <f>CO49</f>
        <v>248.3</v>
      </c>
      <c r="CP34" s="45">
        <v>65.430000000000007</v>
      </c>
      <c r="CQ34" s="46">
        <f>CQ49</f>
        <v>45.4</v>
      </c>
      <c r="CR34" s="45">
        <v>42.95</v>
      </c>
      <c r="CS34" s="46">
        <f>CS49</f>
        <v>35</v>
      </c>
      <c r="CT34" s="45">
        <v>541.48</v>
      </c>
      <c r="CU34" s="46">
        <f>CU49</f>
        <v>728.2</v>
      </c>
      <c r="CV34" s="47">
        <v>2021.19</v>
      </c>
      <c r="CW34" s="47">
        <v>1148.74</v>
      </c>
      <c r="CX34" s="48"/>
    </row>
    <row r="35" spans="1:103" s="25" customFormat="1" ht="12.75" outlineLevel="1" x14ac:dyDescent="0.2">
      <c r="A35" s="35"/>
      <c r="B35" s="36"/>
      <c r="C35" s="36"/>
      <c r="D35" s="36"/>
      <c r="E35" s="36"/>
      <c r="F35" s="36"/>
      <c r="G35" s="36"/>
      <c r="H35" s="36"/>
      <c r="I35" s="37"/>
      <c r="J35" s="38"/>
      <c r="K35" s="53" t="s">
        <v>62</v>
      </c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52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52"/>
      <c r="BK35" s="52"/>
      <c r="BL35" s="52"/>
      <c r="BM35" s="52"/>
      <c r="BN35" s="52"/>
      <c r="BO35" s="52"/>
      <c r="BP35" s="52"/>
      <c r="BQ35" s="52"/>
      <c r="BR35" s="52"/>
      <c r="BS35" s="52"/>
      <c r="BT35" s="52"/>
      <c r="BU35" s="52"/>
      <c r="BV35" s="52"/>
      <c r="BW35" s="52"/>
      <c r="BX35" s="40"/>
      <c r="BY35" s="41" t="s">
        <v>30</v>
      </c>
      <c r="BZ35" s="42"/>
      <c r="CA35" s="42"/>
      <c r="CB35" s="42"/>
      <c r="CC35" s="42"/>
      <c r="CD35" s="42"/>
      <c r="CE35" s="42"/>
      <c r="CF35" s="42"/>
      <c r="CG35" s="42"/>
      <c r="CH35" s="42"/>
      <c r="CI35" s="43"/>
      <c r="CJ35" s="45">
        <v>29.6</v>
      </c>
      <c r="CK35" s="46">
        <f>CK47</f>
        <v>0</v>
      </c>
      <c r="CL35" s="45">
        <v>961.35</v>
      </c>
      <c r="CM35" s="46">
        <f>CM47</f>
        <v>0</v>
      </c>
      <c r="CN35" s="45">
        <v>72.040000000000006</v>
      </c>
      <c r="CO35" s="46">
        <f>CO47</f>
        <v>0</v>
      </c>
      <c r="CP35" s="45">
        <v>62.43</v>
      </c>
      <c r="CQ35" s="46">
        <f>CQ47</f>
        <v>0</v>
      </c>
      <c r="CR35" s="45">
        <v>39.950000000000003</v>
      </c>
      <c r="CS35" s="46">
        <f>CS47</f>
        <v>0</v>
      </c>
      <c r="CT35" s="45">
        <v>538.48</v>
      </c>
      <c r="CU35" s="46">
        <f>CU47</f>
        <v>0</v>
      </c>
      <c r="CV35" s="47">
        <v>0.67</v>
      </c>
      <c r="CW35" s="47">
        <v>0</v>
      </c>
      <c r="CX35" s="48"/>
    </row>
    <row r="36" spans="1:103" s="25" customFormat="1" ht="12.75" outlineLevel="1" x14ac:dyDescent="0.2">
      <c r="A36" s="35"/>
      <c r="B36" s="36"/>
      <c r="C36" s="36"/>
      <c r="D36" s="36"/>
      <c r="E36" s="36"/>
      <c r="F36" s="36"/>
      <c r="G36" s="36"/>
      <c r="H36" s="36"/>
      <c r="I36" s="37"/>
      <c r="J36" s="38"/>
      <c r="K36" s="53" t="s">
        <v>63</v>
      </c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  <c r="Z36" s="52"/>
      <c r="AA36" s="52"/>
      <c r="AB36" s="52"/>
      <c r="AC36" s="52"/>
      <c r="AD36" s="52"/>
      <c r="AE36" s="52"/>
      <c r="AF36" s="52"/>
      <c r="AG36" s="52"/>
      <c r="AH36" s="52"/>
      <c r="AI36" s="52"/>
      <c r="AJ36" s="52"/>
      <c r="AK36" s="52"/>
      <c r="AL36" s="52"/>
      <c r="AM36" s="52"/>
      <c r="AN36" s="52"/>
      <c r="AO36" s="52"/>
      <c r="AP36" s="52"/>
      <c r="AQ36" s="52"/>
      <c r="AR36" s="52"/>
      <c r="AS36" s="52"/>
      <c r="AT36" s="52"/>
      <c r="AU36" s="52"/>
      <c r="AV36" s="52"/>
      <c r="AW36" s="52"/>
      <c r="AX36" s="52"/>
      <c r="AY36" s="52"/>
      <c r="AZ36" s="52"/>
      <c r="BA36" s="52"/>
      <c r="BB36" s="52"/>
      <c r="BC36" s="52"/>
      <c r="BD36" s="52"/>
      <c r="BE36" s="52"/>
      <c r="BF36" s="52"/>
      <c r="BG36" s="52"/>
      <c r="BH36" s="52"/>
      <c r="BI36" s="52"/>
      <c r="BJ36" s="52"/>
      <c r="BK36" s="52"/>
      <c r="BL36" s="52"/>
      <c r="BM36" s="52"/>
      <c r="BN36" s="52"/>
      <c r="BO36" s="52"/>
      <c r="BP36" s="52"/>
      <c r="BQ36" s="52"/>
      <c r="BR36" s="52"/>
      <c r="BS36" s="52"/>
      <c r="BT36" s="52"/>
      <c r="BU36" s="52"/>
      <c r="BV36" s="52"/>
      <c r="BW36" s="52"/>
      <c r="BX36" s="40"/>
      <c r="BY36" s="41" t="s">
        <v>30</v>
      </c>
      <c r="BZ36" s="42"/>
      <c r="CA36" s="42"/>
      <c r="CB36" s="42"/>
      <c r="CC36" s="42"/>
      <c r="CD36" s="42"/>
      <c r="CE36" s="42"/>
      <c r="CF36" s="42"/>
      <c r="CG36" s="42"/>
      <c r="CH36" s="42"/>
      <c r="CI36" s="43"/>
      <c r="CJ36" s="45">
        <v>30.6</v>
      </c>
      <c r="CK36" s="46">
        <f>CK48</f>
        <v>0</v>
      </c>
      <c r="CL36" s="45">
        <v>962.35</v>
      </c>
      <c r="CM36" s="46">
        <f>CM48</f>
        <v>0</v>
      </c>
      <c r="CN36" s="45">
        <v>73.040000000000006</v>
      </c>
      <c r="CO36" s="46">
        <f>CO48</f>
        <v>0</v>
      </c>
      <c r="CP36" s="45">
        <v>63.43</v>
      </c>
      <c r="CQ36" s="46">
        <f>CQ48</f>
        <v>0</v>
      </c>
      <c r="CR36" s="45">
        <v>40.950000000000003</v>
      </c>
      <c r="CS36" s="46">
        <f>CS48</f>
        <v>0</v>
      </c>
      <c r="CT36" s="45">
        <v>539.48</v>
      </c>
      <c r="CU36" s="46">
        <f>CU48</f>
        <v>0</v>
      </c>
      <c r="CV36" s="47">
        <v>1580.6</v>
      </c>
      <c r="CW36" s="47">
        <v>1213.46</v>
      </c>
      <c r="CX36" s="48"/>
    </row>
    <row r="37" spans="1:103" s="25" customFormat="1" ht="12.75" outlineLevel="1" x14ac:dyDescent="0.2">
      <c r="A37" s="35"/>
      <c r="B37" s="36"/>
      <c r="C37" s="36"/>
      <c r="D37" s="36"/>
      <c r="E37" s="36"/>
      <c r="F37" s="36"/>
      <c r="G37" s="36"/>
      <c r="H37" s="36"/>
      <c r="I37" s="37"/>
      <c r="J37" s="38"/>
      <c r="K37" s="53" t="s">
        <v>64</v>
      </c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  <c r="Z37" s="52"/>
      <c r="AA37" s="52"/>
      <c r="AB37" s="52"/>
      <c r="AC37" s="52"/>
      <c r="AD37" s="52"/>
      <c r="AE37" s="52"/>
      <c r="AF37" s="52"/>
      <c r="AG37" s="52"/>
      <c r="AH37" s="52"/>
      <c r="AI37" s="52"/>
      <c r="AJ37" s="52"/>
      <c r="AK37" s="52"/>
      <c r="AL37" s="52"/>
      <c r="AM37" s="52"/>
      <c r="AN37" s="52"/>
      <c r="AO37" s="52"/>
      <c r="AP37" s="52"/>
      <c r="AQ37" s="52"/>
      <c r="AR37" s="52"/>
      <c r="AS37" s="52"/>
      <c r="AT37" s="52"/>
      <c r="AU37" s="52"/>
      <c r="AV37" s="52"/>
      <c r="AW37" s="52"/>
      <c r="AX37" s="52"/>
      <c r="AY37" s="52"/>
      <c r="AZ37" s="52"/>
      <c r="BA37" s="52"/>
      <c r="BB37" s="52"/>
      <c r="BC37" s="52"/>
      <c r="BD37" s="52"/>
      <c r="BE37" s="52"/>
      <c r="BF37" s="52"/>
      <c r="BG37" s="52"/>
      <c r="BH37" s="52"/>
      <c r="BI37" s="52"/>
      <c r="BJ37" s="52"/>
      <c r="BK37" s="52"/>
      <c r="BL37" s="52"/>
      <c r="BM37" s="52"/>
      <c r="BN37" s="52"/>
      <c r="BO37" s="52"/>
      <c r="BP37" s="52"/>
      <c r="BQ37" s="52"/>
      <c r="BR37" s="52"/>
      <c r="BS37" s="52"/>
      <c r="BT37" s="52"/>
      <c r="BU37" s="52"/>
      <c r="BV37" s="52"/>
      <c r="BW37" s="52"/>
      <c r="BX37" s="40"/>
      <c r="BY37" s="41" t="s">
        <v>30</v>
      </c>
      <c r="BZ37" s="42"/>
      <c r="CA37" s="42"/>
      <c r="CB37" s="42"/>
      <c r="CC37" s="42"/>
      <c r="CD37" s="42"/>
      <c r="CE37" s="42"/>
      <c r="CF37" s="42"/>
      <c r="CG37" s="42"/>
      <c r="CH37" s="42"/>
      <c r="CI37" s="43"/>
      <c r="CJ37" s="45">
        <v>32.6</v>
      </c>
      <c r="CK37" s="46">
        <f>CK50</f>
        <v>13.6</v>
      </c>
      <c r="CL37" s="45">
        <v>964.35</v>
      </c>
      <c r="CM37" s="46">
        <f>CM50</f>
        <v>42.3</v>
      </c>
      <c r="CN37" s="45">
        <v>75.040000000000006</v>
      </c>
      <c r="CO37" s="46">
        <f>CO50</f>
        <v>12.3</v>
      </c>
      <c r="CP37" s="45">
        <v>65.430000000000007</v>
      </c>
      <c r="CQ37" s="46">
        <f>CQ50</f>
        <v>0.4</v>
      </c>
      <c r="CR37" s="45">
        <v>42.95</v>
      </c>
      <c r="CS37" s="46">
        <f>CS50</f>
        <v>0.5</v>
      </c>
      <c r="CT37" s="45">
        <v>541.48</v>
      </c>
      <c r="CU37" s="46">
        <f>CU50</f>
        <v>26.6</v>
      </c>
      <c r="CV37" s="47">
        <v>167.7</v>
      </c>
      <c r="CW37" s="47">
        <v>726.87</v>
      </c>
      <c r="CX37" s="48"/>
    </row>
    <row r="38" spans="1:103" s="25" customFormat="1" ht="12.75" outlineLevel="1" x14ac:dyDescent="0.2">
      <c r="A38" s="35"/>
      <c r="B38" s="36"/>
      <c r="C38" s="36"/>
      <c r="D38" s="36"/>
      <c r="E38" s="36"/>
      <c r="F38" s="36"/>
      <c r="G38" s="36"/>
      <c r="H38" s="36"/>
      <c r="I38" s="37"/>
      <c r="J38" s="38"/>
      <c r="K38" s="53" t="s">
        <v>65</v>
      </c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  <c r="AG38" s="52"/>
      <c r="AH38" s="52"/>
      <c r="AI38" s="52"/>
      <c r="AJ38" s="52"/>
      <c r="AK38" s="52"/>
      <c r="AL38" s="52"/>
      <c r="AM38" s="52"/>
      <c r="AN38" s="52"/>
      <c r="AO38" s="52"/>
      <c r="AP38" s="52"/>
      <c r="AQ38" s="52"/>
      <c r="AR38" s="52"/>
      <c r="AS38" s="52"/>
      <c r="AT38" s="52"/>
      <c r="AU38" s="52"/>
      <c r="AV38" s="52"/>
      <c r="AW38" s="52"/>
      <c r="AX38" s="52"/>
      <c r="AY38" s="52"/>
      <c r="AZ38" s="52"/>
      <c r="BA38" s="52"/>
      <c r="BB38" s="52"/>
      <c r="BC38" s="52"/>
      <c r="BD38" s="52"/>
      <c r="BE38" s="52"/>
      <c r="BF38" s="52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52"/>
      <c r="BU38" s="52"/>
      <c r="BV38" s="52"/>
      <c r="BW38" s="52"/>
      <c r="BX38" s="40"/>
      <c r="BY38" s="41" t="s">
        <v>30</v>
      </c>
      <c r="BZ38" s="42"/>
      <c r="CA38" s="42"/>
      <c r="CB38" s="42"/>
      <c r="CC38" s="42"/>
      <c r="CD38" s="42"/>
      <c r="CE38" s="42"/>
      <c r="CF38" s="42"/>
      <c r="CG38" s="42"/>
      <c r="CH38" s="42"/>
      <c r="CI38" s="43"/>
      <c r="CJ38" s="45">
        <v>33.6</v>
      </c>
      <c r="CK38" s="46">
        <f>CK51</f>
        <v>0</v>
      </c>
      <c r="CL38" s="45">
        <v>965.35</v>
      </c>
      <c r="CM38" s="46">
        <f>CM51</f>
        <v>0</v>
      </c>
      <c r="CN38" s="45">
        <v>76.040000000000006</v>
      </c>
      <c r="CO38" s="46">
        <f>CO51</f>
        <v>0</v>
      </c>
      <c r="CP38" s="45">
        <v>66.430000000000007</v>
      </c>
      <c r="CQ38" s="46">
        <f>CQ51</f>
        <v>0</v>
      </c>
      <c r="CR38" s="45">
        <v>43.95</v>
      </c>
      <c r="CS38" s="46">
        <f>CS51</f>
        <v>0</v>
      </c>
      <c r="CT38" s="45">
        <v>542.48</v>
      </c>
      <c r="CU38" s="46">
        <f>CU51</f>
        <v>0</v>
      </c>
      <c r="CV38" s="47">
        <v>277.14999999999998</v>
      </c>
      <c r="CW38" s="47">
        <v>102.15</v>
      </c>
      <c r="CX38" s="48"/>
    </row>
    <row r="39" spans="1:103" s="25" customFormat="1" ht="12.75" outlineLevel="1" x14ac:dyDescent="0.2">
      <c r="A39" s="35"/>
      <c r="B39" s="36"/>
      <c r="C39" s="36"/>
      <c r="D39" s="36"/>
      <c r="E39" s="36"/>
      <c r="F39" s="36"/>
      <c r="G39" s="36"/>
      <c r="H39" s="36"/>
      <c r="I39" s="37"/>
      <c r="J39" s="38"/>
      <c r="K39" s="53" t="s">
        <v>66</v>
      </c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52"/>
      <c r="AA39" s="52"/>
      <c r="AB39" s="52"/>
      <c r="AC39" s="52"/>
      <c r="AD39" s="52"/>
      <c r="AE39" s="52"/>
      <c r="AF39" s="52"/>
      <c r="AG39" s="52"/>
      <c r="AH39" s="52"/>
      <c r="AI39" s="52"/>
      <c r="AJ39" s="52"/>
      <c r="AK39" s="52"/>
      <c r="AL39" s="52"/>
      <c r="AM39" s="52"/>
      <c r="AN39" s="52"/>
      <c r="AO39" s="52"/>
      <c r="AP39" s="52"/>
      <c r="AQ39" s="52"/>
      <c r="AR39" s="52"/>
      <c r="AS39" s="52"/>
      <c r="AT39" s="52"/>
      <c r="AU39" s="52"/>
      <c r="AV39" s="52"/>
      <c r="AW39" s="52"/>
      <c r="AX39" s="52"/>
      <c r="AY39" s="52"/>
      <c r="AZ39" s="52"/>
      <c r="BA39" s="52"/>
      <c r="BB39" s="52"/>
      <c r="BC39" s="52"/>
      <c r="BD39" s="52"/>
      <c r="BE39" s="52"/>
      <c r="BF39" s="52"/>
      <c r="BG39" s="52"/>
      <c r="BH39" s="52"/>
      <c r="BI39" s="52"/>
      <c r="BJ39" s="52"/>
      <c r="BK39" s="52"/>
      <c r="BL39" s="52"/>
      <c r="BM39" s="52"/>
      <c r="BN39" s="52"/>
      <c r="BO39" s="52"/>
      <c r="BP39" s="52"/>
      <c r="BQ39" s="52"/>
      <c r="BR39" s="52"/>
      <c r="BS39" s="52"/>
      <c r="BT39" s="52"/>
      <c r="BU39" s="52"/>
      <c r="BV39" s="52"/>
      <c r="BW39" s="52"/>
      <c r="BX39" s="40"/>
      <c r="BY39" s="41" t="s">
        <v>30</v>
      </c>
      <c r="BZ39" s="42"/>
      <c r="CA39" s="42"/>
      <c r="CB39" s="42"/>
      <c r="CC39" s="42"/>
      <c r="CD39" s="42"/>
      <c r="CE39" s="42"/>
      <c r="CF39" s="42"/>
      <c r="CG39" s="42"/>
      <c r="CH39" s="42"/>
      <c r="CI39" s="43"/>
      <c r="CJ39" s="45">
        <v>34.6</v>
      </c>
      <c r="CK39" s="46">
        <f>CK52</f>
        <v>0</v>
      </c>
      <c r="CL39" s="45">
        <v>966.35</v>
      </c>
      <c r="CM39" s="46">
        <f>CM52</f>
        <v>0</v>
      </c>
      <c r="CN39" s="45">
        <v>77.040000000000006</v>
      </c>
      <c r="CO39" s="46">
        <f>CO52</f>
        <v>0</v>
      </c>
      <c r="CP39" s="45">
        <v>67.430000000000007</v>
      </c>
      <c r="CQ39" s="46">
        <f>CQ52</f>
        <v>0</v>
      </c>
      <c r="CR39" s="45">
        <v>44.95</v>
      </c>
      <c r="CS39" s="46">
        <f>CS52</f>
        <v>0</v>
      </c>
      <c r="CT39" s="45">
        <v>543.48</v>
      </c>
      <c r="CU39" s="46">
        <f>CU52</f>
        <v>0</v>
      </c>
      <c r="CV39" s="47">
        <v>6.03</v>
      </c>
      <c r="CW39" s="47">
        <v>25.52</v>
      </c>
      <c r="CX39" s="48"/>
    </row>
    <row r="40" spans="1:103" s="25" customFormat="1" ht="12.75" outlineLevel="1" x14ac:dyDescent="0.2">
      <c r="A40" s="35"/>
      <c r="B40" s="36"/>
      <c r="C40" s="36"/>
      <c r="D40" s="36"/>
      <c r="E40" s="36"/>
      <c r="F40" s="36"/>
      <c r="G40" s="36"/>
      <c r="H40" s="36"/>
      <c r="I40" s="37"/>
      <c r="J40" s="38"/>
      <c r="K40" s="53" t="s">
        <v>67</v>
      </c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2"/>
      <c r="BP40" s="52"/>
      <c r="BQ40" s="52"/>
      <c r="BR40" s="52"/>
      <c r="BS40" s="52"/>
      <c r="BT40" s="52"/>
      <c r="BU40" s="52"/>
      <c r="BV40" s="52"/>
      <c r="BW40" s="52"/>
      <c r="BX40" s="40"/>
      <c r="BY40" s="41" t="s">
        <v>30</v>
      </c>
      <c r="BZ40" s="42"/>
      <c r="CA40" s="42"/>
      <c r="CB40" s="42"/>
      <c r="CC40" s="42"/>
      <c r="CD40" s="42"/>
      <c r="CE40" s="42"/>
      <c r="CF40" s="42"/>
      <c r="CG40" s="42"/>
      <c r="CH40" s="42"/>
      <c r="CI40" s="43"/>
      <c r="CJ40" s="45">
        <v>35.6</v>
      </c>
      <c r="CK40" s="46">
        <f>CK53</f>
        <v>0</v>
      </c>
      <c r="CL40" s="45">
        <v>967.35</v>
      </c>
      <c r="CM40" s="46">
        <f>CM53</f>
        <v>0</v>
      </c>
      <c r="CN40" s="45">
        <v>78.040000000000006</v>
      </c>
      <c r="CO40" s="46">
        <f>CO53</f>
        <v>0</v>
      </c>
      <c r="CP40" s="45">
        <v>68.430000000000007</v>
      </c>
      <c r="CQ40" s="46">
        <f>CQ53</f>
        <v>0</v>
      </c>
      <c r="CR40" s="45">
        <v>45.95</v>
      </c>
      <c r="CS40" s="46">
        <f>CS53</f>
        <v>0</v>
      </c>
      <c r="CT40" s="45">
        <v>544.48</v>
      </c>
      <c r="CU40" s="46">
        <f>CU53</f>
        <v>0</v>
      </c>
      <c r="CV40" s="47">
        <v>2737.55</v>
      </c>
      <c r="CW40" s="47">
        <v>0</v>
      </c>
      <c r="CX40" s="48"/>
    </row>
    <row r="41" spans="1:103" s="25" customFormat="1" ht="12.75" outlineLevel="1" x14ac:dyDescent="0.2">
      <c r="A41" s="35"/>
      <c r="B41" s="36"/>
      <c r="C41" s="36"/>
      <c r="D41" s="36"/>
      <c r="E41" s="36"/>
      <c r="F41" s="36"/>
      <c r="G41" s="36"/>
      <c r="H41" s="36"/>
      <c r="I41" s="37"/>
      <c r="J41" s="38"/>
      <c r="K41" s="53" t="s">
        <v>68</v>
      </c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  <c r="BB41" s="53"/>
      <c r="BC41" s="53"/>
      <c r="BD41" s="53"/>
      <c r="BE41" s="53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40"/>
      <c r="BY41" s="41" t="s">
        <v>30</v>
      </c>
      <c r="BZ41" s="42"/>
      <c r="CA41" s="42"/>
      <c r="CB41" s="42"/>
      <c r="CC41" s="42"/>
      <c r="CD41" s="42"/>
      <c r="CE41" s="42"/>
      <c r="CF41" s="42"/>
      <c r="CG41" s="42"/>
      <c r="CH41" s="42"/>
      <c r="CI41" s="43"/>
      <c r="CJ41" s="45"/>
      <c r="CK41" s="46"/>
      <c r="CL41" s="45"/>
      <c r="CM41" s="46"/>
      <c r="CN41" s="45"/>
      <c r="CO41" s="46"/>
      <c r="CP41" s="45"/>
      <c r="CQ41" s="46"/>
      <c r="CR41" s="45"/>
      <c r="CS41" s="46"/>
      <c r="CT41" s="45"/>
      <c r="CU41" s="46"/>
      <c r="CV41" s="47">
        <v>0</v>
      </c>
      <c r="CW41" s="47">
        <v>0</v>
      </c>
      <c r="CX41" s="48"/>
    </row>
    <row r="42" spans="1:103" s="25" customFormat="1" ht="12.75" outlineLevel="1" x14ac:dyDescent="0.2">
      <c r="A42" s="35"/>
      <c r="B42" s="36"/>
      <c r="C42" s="36"/>
      <c r="D42" s="36"/>
      <c r="E42" s="36"/>
      <c r="F42" s="36"/>
      <c r="G42" s="36"/>
      <c r="H42" s="36"/>
      <c r="I42" s="37"/>
      <c r="J42" s="38"/>
      <c r="K42" s="53" t="s">
        <v>69</v>
      </c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52"/>
      <c r="BX42" s="40"/>
      <c r="BY42" s="41" t="s">
        <v>30</v>
      </c>
      <c r="BZ42" s="42"/>
      <c r="CA42" s="42"/>
      <c r="CB42" s="42"/>
      <c r="CC42" s="42"/>
      <c r="CD42" s="42"/>
      <c r="CE42" s="42"/>
      <c r="CF42" s="42"/>
      <c r="CG42" s="42"/>
      <c r="CH42" s="42"/>
      <c r="CI42" s="43"/>
      <c r="CJ42" s="45">
        <v>36.6</v>
      </c>
      <c r="CK42" s="46">
        <f t="shared" ref="CK42" si="0">CK54</f>
        <v>0</v>
      </c>
      <c r="CL42" s="45">
        <v>968.35</v>
      </c>
      <c r="CM42" s="46">
        <f t="shared" ref="CM42" si="1">CM54</f>
        <v>0</v>
      </c>
      <c r="CN42" s="45">
        <v>79.040000000000006</v>
      </c>
      <c r="CO42" s="46">
        <f t="shared" ref="CO42" si="2">CO54</f>
        <v>0</v>
      </c>
      <c r="CP42" s="45">
        <v>69.430000000000007</v>
      </c>
      <c r="CQ42" s="46">
        <f t="shared" ref="CQ42" si="3">CQ54</f>
        <v>0</v>
      </c>
      <c r="CR42" s="45">
        <v>46.95</v>
      </c>
      <c r="CS42" s="46">
        <f t="shared" ref="CS42" si="4">CS54</f>
        <v>0</v>
      </c>
      <c r="CT42" s="45">
        <v>545.48</v>
      </c>
      <c r="CU42" s="46">
        <f t="shared" ref="CU42" si="5">CU54</f>
        <v>0</v>
      </c>
      <c r="CV42" s="47">
        <v>0</v>
      </c>
      <c r="CW42" s="47">
        <v>364.81</v>
      </c>
      <c r="CX42" s="48"/>
    </row>
    <row r="43" spans="1:103" s="25" customFormat="1" ht="12.75" x14ac:dyDescent="0.2">
      <c r="A43" s="35" t="s">
        <v>70</v>
      </c>
      <c r="B43" s="36"/>
      <c r="C43" s="36"/>
      <c r="D43" s="36"/>
      <c r="E43" s="36"/>
      <c r="F43" s="36"/>
      <c r="G43" s="36"/>
      <c r="H43" s="36"/>
      <c r="I43" s="37"/>
      <c r="J43" s="38"/>
      <c r="K43" s="39" t="s">
        <v>71</v>
      </c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39"/>
      <c r="BX43" s="40"/>
      <c r="BY43" s="41" t="s">
        <v>30</v>
      </c>
      <c r="BZ43" s="42"/>
      <c r="CA43" s="42"/>
      <c r="CB43" s="42"/>
      <c r="CC43" s="42"/>
      <c r="CD43" s="42"/>
      <c r="CE43" s="42"/>
      <c r="CF43" s="42"/>
      <c r="CG43" s="42"/>
      <c r="CH43" s="42"/>
      <c r="CI43" s="43"/>
      <c r="CJ43" s="45">
        <v>48.19</v>
      </c>
      <c r="CK43" s="45">
        <f>CK17-CK18</f>
        <v>168.09999999999991</v>
      </c>
      <c r="CL43" s="45">
        <v>1419.31</v>
      </c>
      <c r="CM43" s="45">
        <f>CM17-CM18</f>
        <v>2061.5</v>
      </c>
      <c r="CN43" s="45">
        <v>110.85</v>
      </c>
      <c r="CO43" s="45">
        <f>CO17-CO18</f>
        <v>260.59999999999854</v>
      </c>
      <c r="CP43" s="45">
        <v>96.39</v>
      </c>
      <c r="CQ43" s="45">
        <f>CQ17-CQ18</f>
        <v>45.799999999999272</v>
      </c>
      <c r="CR43" s="45">
        <v>62.65</v>
      </c>
      <c r="CS43" s="45">
        <f>CS17-CS18</f>
        <v>35.5</v>
      </c>
      <c r="CT43" s="45">
        <v>800.02</v>
      </c>
      <c r="CU43" s="45">
        <f>CU17-CU18</f>
        <v>754.79999999999927</v>
      </c>
      <c r="CV43" s="47">
        <v>16238.15</v>
      </c>
      <c r="CW43" s="47">
        <v>0</v>
      </c>
      <c r="CX43" s="48"/>
    </row>
    <row r="44" spans="1:103" s="25" customFormat="1" ht="12.75" x14ac:dyDescent="0.2">
      <c r="A44" s="35" t="s">
        <v>72</v>
      </c>
      <c r="B44" s="36"/>
      <c r="C44" s="36"/>
      <c r="D44" s="36"/>
      <c r="E44" s="36"/>
      <c r="F44" s="36"/>
      <c r="G44" s="36"/>
      <c r="H44" s="36"/>
      <c r="I44" s="37"/>
      <c r="J44" s="38"/>
      <c r="K44" s="39" t="s">
        <v>73</v>
      </c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39"/>
      <c r="BM44" s="39"/>
      <c r="BN44" s="39"/>
      <c r="BO44" s="39"/>
      <c r="BP44" s="39"/>
      <c r="BQ44" s="39"/>
      <c r="BR44" s="39"/>
      <c r="BS44" s="39"/>
      <c r="BT44" s="39"/>
      <c r="BU44" s="39"/>
      <c r="BV44" s="39"/>
      <c r="BW44" s="39"/>
      <c r="BX44" s="40"/>
      <c r="BY44" s="41" t="s">
        <v>30</v>
      </c>
      <c r="BZ44" s="42"/>
      <c r="CA44" s="42"/>
      <c r="CB44" s="42"/>
      <c r="CC44" s="42"/>
      <c r="CD44" s="42"/>
      <c r="CE44" s="42"/>
      <c r="CF44" s="42"/>
      <c r="CG44" s="42"/>
      <c r="CH44" s="42"/>
      <c r="CI44" s="43"/>
      <c r="CJ44" s="54">
        <v>9.64</v>
      </c>
      <c r="CK44" s="54">
        <v>0</v>
      </c>
      <c r="CL44" s="54">
        <v>283.86</v>
      </c>
      <c r="CM44" s="54">
        <v>0</v>
      </c>
      <c r="CN44" s="54">
        <v>22.17</v>
      </c>
      <c r="CO44" s="54">
        <v>0</v>
      </c>
      <c r="CP44" s="54">
        <v>19.28</v>
      </c>
      <c r="CQ44" s="54">
        <v>0</v>
      </c>
      <c r="CR44" s="54">
        <v>12.53</v>
      </c>
      <c r="CS44" s="54">
        <v>0</v>
      </c>
      <c r="CT44" s="54">
        <v>160</v>
      </c>
      <c r="CU44" s="54">
        <v>0</v>
      </c>
      <c r="CV44" s="47">
        <v>2689.44</v>
      </c>
      <c r="CW44" s="47">
        <v>0</v>
      </c>
      <c r="CX44" s="48"/>
    </row>
    <row r="45" spans="1:103" s="25" customFormat="1" ht="12.75" x14ac:dyDescent="0.2">
      <c r="A45" s="35" t="s">
        <v>74</v>
      </c>
      <c r="B45" s="36"/>
      <c r="C45" s="36"/>
      <c r="D45" s="36"/>
      <c r="E45" s="36"/>
      <c r="F45" s="36"/>
      <c r="G45" s="36"/>
      <c r="H45" s="36"/>
      <c r="I45" s="37"/>
      <c r="J45" s="38"/>
      <c r="K45" s="39" t="s">
        <v>75</v>
      </c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39"/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40"/>
      <c r="BY45" s="41" t="s">
        <v>30</v>
      </c>
      <c r="BZ45" s="42"/>
      <c r="CA45" s="42"/>
      <c r="CB45" s="42"/>
      <c r="CC45" s="42"/>
      <c r="CD45" s="42"/>
      <c r="CE45" s="42"/>
      <c r="CF45" s="42"/>
      <c r="CG45" s="42"/>
      <c r="CH45" s="42"/>
      <c r="CI45" s="43"/>
      <c r="CJ45" s="45">
        <v>38.549999999999997</v>
      </c>
      <c r="CK45" s="45">
        <v>154.5</v>
      </c>
      <c r="CL45" s="45">
        <v>1135.45</v>
      </c>
      <c r="CM45" s="45">
        <v>2019.2</v>
      </c>
      <c r="CN45" s="45">
        <v>88.68</v>
      </c>
      <c r="CO45" s="45">
        <v>248.3</v>
      </c>
      <c r="CP45" s="45">
        <v>77.11</v>
      </c>
      <c r="CQ45" s="45">
        <v>45.4</v>
      </c>
      <c r="CR45" s="45">
        <v>50.12</v>
      </c>
      <c r="CS45" s="45">
        <v>35</v>
      </c>
      <c r="CT45" s="45">
        <v>640.02</v>
      </c>
      <c r="CU45" s="45">
        <v>728.2</v>
      </c>
      <c r="CV45" s="47">
        <v>13548.71</v>
      </c>
      <c r="CW45" s="47">
        <v>0</v>
      </c>
      <c r="CX45" s="48"/>
      <c r="CY45" s="49"/>
    </row>
    <row r="46" spans="1:103" s="25" customFormat="1" ht="12.75" x14ac:dyDescent="0.2">
      <c r="A46" s="35" t="s">
        <v>76</v>
      </c>
      <c r="B46" s="36"/>
      <c r="C46" s="36"/>
      <c r="D46" s="36"/>
      <c r="E46" s="36"/>
      <c r="F46" s="36"/>
      <c r="G46" s="36"/>
      <c r="H46" s="36"/>
      <c r="I46" s="37"/>
      <c r="J46" s="38"/>
      <c r="K46" s="39" t="s">
        <v>77</v>
      </c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39"/>
      <c r="BM46" s="39"/>
      <c r="BN46" s="39"/>
      <c r="BO46" s="39"/>
      <c r="BP46" s="39"/>
      <c r="BQ46" s="39"/>
      <c r="BR46" s="39"/>
      <c r="BS46" s="39"/>
      <c r="BT46" s="39"/>
      <c r="BU46" s="39"/>
      <c r="BV46" s="39"/>
      <c r="BW46" s="39"/>
      <c r="BX46" s="40"/>
      <c r="BY46" s="41" t="s">
        <v>30</v>
      </c>
      <c r="BZ46" s="42"/>
      <c r="CA46" s="42"/>
      <c r="CB46" s="42"/>
      <c r="CC46" s="42"/>
      <c r="CD46" s="42"/>
      <c r="CE46" s="42"/>
      <c r="CF46" s="42"/>
      <c r="CG46" s="42"/>
      <c r="CH46" s="42"/>
      <c r="CI46" s="43"/>
      <c r="CJ46" s="45"/>
      <c r="CK46" s="45"/>
      <c r="CL46" s="45"/>
      <c r="CM46" s="45"/>
      <c r="CN46" s="45"/>
      <c r="CO46" s="45"/>
      <c r="CP46" s="45"/>
      <c r="CQ46" s="45"/>
      <c r="CR46" s="45"/>
      <c r="CS46" s="45"/>
      <c r="CT46" s="45"/>
      <c r="CU46" s="45"/>
      <c r="CV46" s="47">
        <v>10757.76</v>
      </c>
      <c r="CW46" s="47">
        <v>0</v>
      </c>
      <c r="CX46" s="48"/>
    </row>
    <row r="47" spans="1:103" s="25" customFormat="1" ht="12.75" x14ac:dyDescent="0.2">
      <c r="A47" s="35" t="s">
        <v>78</v>
      </c>
      <c r="B47" s="36"/>
      <c r="C47" s="36"/>
      <c r="D47" s="36"/>
      <c r="E47" s="36"/>
      <c r="F47" s="36"/>
      <c r="G47" s="36"/>
      <c r="H47" s="36"/>
      <c r="I47" s="37"/>
      <c r="J47" s="38"/>
      <c r="K47" s="39" t="s">
        <v>79</v>
      </c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39"/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40"/>
      <c r="BY47" s="41" t="s">
        <v>30</v>
      </c>
      <c r="BZ47" s="42"/>
      <c r="CA47" s="42"/>
      <c r="CB47" s="42"/>
      <c r="CC47" s="42"/>
      <c r="CD47" s="42"/>
      <c r="CE47" s="42"/>
      <c r="CF47" s="42"/>
      <c r="CG47" s="42"/>
      <c r="CH47" s="42"/>
      <c r="CI47" s="43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47">
        <v>0</v>
      </c>
      <c r="CW47" s="38">
        <v>0</v>
      </c>
      <c r="CX47" s="48"/>
    </row>
    <row r="48" spans="1:103" s="25" customFormat="1" ht="12.75" x14ac:dyDescent="0.2">
      <c r="A48" s="35" t="s">
        <v>80</v>
      </c>
      <c r="B48" s="36"/>
      <c r="C48" s="36"/>
      <c r="D48" s="36"/>
      <c r="E48" s="36"/>
      <c r="F48" s="36"/>
      <c r="G48" s="36"/>
      <c r="H48" s="36"/>
      <c r="I48" s="37"/>
      <c r="J48" s="38"/>
      <c r="K48" s="39" t="s">
        <v>81</v>
      </c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39"/>
      <c r="BM48" s="39"/>
      <c r="BN48" s="39"/>
      <c r="BO48" s="39"/>
      <c r="BP48" s="39"/>
      <c r="BQ48" s="39"/>
      <c r="BR48" s="39"/>
      <c r="BS48" s="39"/>
      <c r="BT48" s="39"/>
      <c r="BU48" s="39"/>
      <c r="BV48" s="39"/>
      <c r="BW48" s="39"/>
      <c r="BX48" s="40"/>
      <c r="BY48" s="41" t="s">
        <v>30</v>
      </c>
      <c r="BZ48" s="42"/>
      <c r="CA48" s="42"/>
      <c r="CB48" s="42"/>
      <c r="CC48" s="42"/>
      <c r="CD48" s="42"/>
      <c r="CE48" s="42"/>
      <c r="CF48" s="42"/>
      <c r="CG48" s="42"/>
      <c r="CH48" s="42"/>
      <c r="CI48" s="43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47">
        <v>0</v>
      </c>
      <c r="CW48" s="38">
        <v>0</v>
      </c>
      <c r="CX48" s="48"/>
    </row>
    <row r="49" spans="1:102" s="25" customFormat="1" ht="12.75" x14ac:dyDescent="0.2">
      <c r="A49" s="35" t="s">
        <v>82</v>
      </c>
      <c r="B49" s="36"/>
      <c r="C49" s="36"/>
      <c r="D49" s="36"/>
      <c r="E49" s="36"/>
      <c r="F49" s="36"/>
      <c r="G49" s="36"/>
      <c r="H49" s="36"/>
      <c r="I49" s="37"/>
      <c r="J49" s="38"/>
      <c r="K49" s="39" t="s">
        <v>83</v>
      </c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40"/>
      <c r="BY49" s="41" t="s">
        <v>30</v>
      </c>
      <c r="BZ49" s="42"/>
      <c r="CA49" s="42"/>
      <c r="CB49" s="42"/>
      <c r="CC49" s="42"/>
      <c r="CD49" s="42"/>
      <c r="CE49" s="42"/>
      <c r="CF49" s="42"/>
      <c r="CG49" s="42"/>
      <c r="CH49" s="42"/>
      <c r="CI49" s="43"/>
      <c r="CJ49" s="45">
        <v>38.549999999999997</v>
      </c>
      <c r="CK49" s="45">
        <v>154.5</v>
      </c>
      <c r="CL49" s="45">
        <v>1135.45</v>
      </c>
      <c r="CM49" s="45">
        <v>2019.2</v>
      </c>
      <c r="CN49" s="45">
        <v>88.68</v>
      </c>
      <c r="CO49" s="45">
        <v>248.3</v>
      </c>
      <c r="CP49" s="45">
        <v>77.11</v>
      </c>
      <c r="CQ49" s="45">
        <v>45.4</v>
      </c>
      <c r="CR49" s="45">
        <v>50.12</v>
      </c>
      <c r="CS49" s="45">
        <v>35</v>
      </c>
      <c r="CT49" s="45">
        <v>640.02</v>
      </c>
      <c r="CU49" s="45">
        <v>728.2</v>
      </c>
      <c r="CV49" s="47">
        <v>2790.95</v>
      </c>
      <c r="CW49" s="47">
        <v>0</v>
      </c>
      <c r="CX49" s="51"/>
    </row>
    <row r="50" spans="1:102" s="25" customFormat="1" ht="12.75" x14ac:dyDescent="0.2">
      <c r="A50" s="35" t="s">
        <v>84</v>
      </c>
      <c r="B50" s="36"/>
      <c r="C50" s="36"/>
      <c r="D50" s="36"/>
      <c r="E50" s="36"/>
      <c r="F50" s="36"/>
      <c r="G50" s="36"/>
      <c r="H50" s="36"/>
      <c r="I50" s="37"/>
      <c r="J50" s="38"/>
      <c r="K50" s="39" t="s">
        <v>85</v>
      </c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39"/>
      <c r="BM50" s="39"/>
      <c r="BN50" s="39"/>
      <c r="BO50" s="39"/>
      <c r="BP50" s="39"/>
      <c r="BQ50" s="39"/>
      <c r="BR50" s="39"/>
      <c r="BS50" s="39"/>
      <c r="BT50" s="39"/>
      <c r="BU50" s="39"/>
      <c r="BV50" s="39"/>
      <c r="BW50" s="39"/>
      <c r="BX50" s="40"/>
      <c r="BY50" s="41" t="s">
        <v>30</v>
      </c>
      <c r="BZ50" s="42"/>
      <c r="CA50" s="42"/>
      <c r="CB50" s="42"/>
      <c r="CC50" s="42"/>
      <c r="CD50" s="42"/>
      <c r="CE50" s="42"/>
      <c r="CF50" s="42"/>
      <c r="CG50" s="42"/>
      <c r="CH50" s="42"/>
      <c r="CI50" s="43"/>
      <c r="CJ50" s="45"/>
      <c r="CK50" s="46">
        <v>13.6</v>
      </c>
      <c r="CL50" s="45"/>
      <c r="CM50" s="46">
        <v>42.3</v>
      </c>
      <c r="CN50" s="45"/>
      <c r="CO50" s="46">
        <v>12.3</v>
      </c>
      <c r="CP50" s="45"/>
      <c r="CQ50" s="46">
        <v>0.4</v>
      </c>
      <c r="CR50" s="45"/>
      <c r="CS50" s="46">
        <v>0.5</v>
      </c>
      <c r="CT50" s="45"/>
      <c r="CU50" s="46">
        <v>26.6</v>
      </c>
      <c r="CV50" s="47">
        <v>0</v>
      </c>
      <c r="CW50" s="47">
        <v>0</v>
      </c>
      <c r="CX50" s="51"/>
    </row>
    <row r="51" spans="1:102" s="25" customFormat="1" ht="12.75" x14ac:dyDescent="0.2">
      <c r="A51" s="35" t="s">
        <v>86</v>
      </c>
      <c r="B51" s="36"/>
      <c r="C51" s="36"/>
      <c r="D51" s="36"/>
      <c r="E51" s="36"/>
      <c r="F51" s="36"/>
      <c r="G51" s="36"/>
      <c r="H51" s="36"/>
      <c r="I51" s="37"/>
      <c r="J51" s="38"/>
      <c r="K51" s="39" t="s">
        <v>87</v>
      </c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40"/>
      <c r="BY51" s="41" t="s">
        <v>30</v>
      </c>
      <c r="BZ51" s="42"/>
      <c r="CA51" s="42"/>
      <c r="CB51" s="42"/>
      <c r="CC51" s="42"/>
      <c r="CD51" s="42"/>
      <c r="CE51" s="42"/>
      <c r="CF51" s="42"/>
      <c r="CG51" s="42"/>
      <c r="CH51" s="42"/>
      <c r="CI51" s="43"/>
      <c r="CJ51" s="50"/>
      <c r="CK51" s="45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47">
        <v>2.89</v>
      </c>
      <c r="CW51" s="47">
        <v>0</v>
      </c>
      <c r="CX51" s="48"/>
    </row>
    <row r="52" spans="1:102" s="25" customFormat="1" ht="42" customHeight="1" x14ac:dyDescent="0.2">
      <c r="A52" s="35" t="s">
        <v>88</v>
      </c>
      <c r="B52" s="36"/>
      <c r="C52" s="36"/>
      <c r="D52" s="36"/>
      <c r="E52" s="36"/>
      <c r="F52" s="36"/>
      <c r="G52" s="36"/>
      <c r="H52" s="36"/>
      <c r="I52" s="37"/>
      <c r="J52" s="38"/>
      <c r="K52" s="39" t="s">
        <v>89</v>
      </c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40"/>
      <c r="BY52" s="41" t="s">
        <v>30</v>
      </c>
      <c r="BZ52" s="42"/>
      <c r="CA52" s="42"/>
      <c r="CB52" s="42"/>
      <c r="CC52" s="42"/>
      <c r="CD52" s="42"/>
      <c r="CE52" s="42"/>
      <c r="CF52" s="42"/>
      <c r="CG52" s="42"/>
      <c r="CH52" s="42"/>
      <c r="CI52" s="43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47">
        <v>2.89</v>
      </c>
      <c r="CW52" s="47">
        <v>0</v>
      </c>
      <c r="CX52" s="48"/>
    </row>
    <row r="53" spans="1:102" s="25" customFormat="1" ht="12.75" x14ac:dyDescent="0.2">
      <c r="A53" s="35" t="s">
        <v>90</v>
      </c>
      <c r="B53" s="36"/>
      <c r="C53" s="36"/>
      <c r="D53" s="36"/>
      <c r="E53" s="36"/>
      <c r="F53" s="36"/>
      <c r="G53" s="36"/>
      <c r="H53" s="36"/>
      <c r="I53" s="37"/>
      <c r="J53" s="38"/>
      <c r="K53" s="39" t="s">
        <v>91</v>
      </c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40"/>
      <c r="BY53" s="41" t="s">
        <v>92</v>
      </c>
      <c r="BZ53" s="42"/>
      <c r="CA53" s="42"/>
      <c r="CB53" s="42"/>
      <c r="CC53" s="42"/>
      <c r="CD53" s="42"/>
      <c r="CE53" s="42"/>
      <c r="CF53" s="42"/>
      <c r="CG53" s="42"/>
      <c r="CH53" s="42"/>
      <c r="CI53" s="43"/>
      <c r="CJ53" s="50"/>
      <c r="CK53" s="50">
        <v>0</v>
      </c>
      <c r="CL53" s="50">
        <v>0</v>
      </c>
      <c r="CM53" s="50"/>
      <c r="CN53" s="50"/>
      <c r="CO53" s="50">
        <v>0</v>
      </c>
      <c r="CP53" s="50"/>
      <c r="CQ53" s="50">
        <v>0</v>
      </c>
      <c r="CR53" s="50"/>
      <c r="CS53" s="50">
        <v>0</v>
      </c>
      <c r="CT53" s="50"/>
      <c r="CU53" s="50">
        <v>0</v>
      </c>
      <c r="CV53" s="47">
        <v>0</v>
      </c>
      <c r="CW53" s="47">
        <v>46</v>
      </c>
      <c r="CX53" s="48"/>
    </row>
    <row r="54" spans="1:102" s="25" customFormat="1" ht="81.75" customHeight="1" x14ac:dyDescent="0.2">
      <c r="A54" s="35" t="s">
        <v>93</v>
      </c>
      <c r="B54" s="36"/>
      <c r="C54" s="36"/>
      <c r="D54" s="36"/>
      <c r="E54" s="36"/>
      <c r="F54" s="36"/>
      <c r="G54" s="36"/>
      <c r="H54" s="36"/>
      <c r="I54" s="37"/>
      <c r="J54" s="38"/>
      <c r="K54" s="39" t="s">
        <v>94</v>
      </c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  <c r="AN54" s="39"/>
      <c r="AO54" s="39"/>
      <c r="AP54" s="39"/>
      <c r="AQ54" s="39"/>
      <c r="AR54" s="39"/>
      <c r="AS54" s="39"/>
      <c r="AT54" s="39"/>
      <c r="AU54" s="39"/>
      <c r="AV54" s="39"/>
      <c r="AW54" s="39"/>
      <c r="AX54" s="39"/>
      <c r="AY54" s="39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40"/>
      <c r="BY54" s="41" t="s">
        <v>30</v>
      </c>
      <c r="BZ54" s="42"/>
      <c r="CA54" s="42"/>
      <c r="CB54" s="42"/>
      <c r="CC54" s="42"/>
      <c r="CD54" s="42"/>
      <c r="CE54" s="42"/>
      <c r="CF54" s="42"/>
      <c r="CG54" s="42"/>
      <c r="CH54" s="42"/>
      <c r="CI54" s="43"/>
      <c r="CJ54" s="50"/>
      <c r="CK54" s="50"/>
      <c r="CL54" s="50"/>
      <c r="CM54" s="50"/>
      <c r="CN54" s="50"/>
      <c r="CO54" s="50"/>
      <c r="CP54" s="50"/>
      <c r="CQ54" s="50"/>
      <c r="CR54" s="50"/>
      <c r="CS54" s="50"/>
      <c r="CT54" s="50"/>
      <c r="CU54" s="50"/>
      <c r="CV54" s="47">
        <v>0</v>
      </c>
      <c r="CW54" s="47">
        <v>0</v>
      </c>
      <c r="CX54" s="48"/>
    </row>
    <row r="55" spans="1:102" s="25" customFormat="1" ht="29.25" customHeight="1" x14ac:dyDescent="0.2">
      <c r="A55" s="35" t="s">
        <v>95</v>
      </c>
      <c r="B55" s="36"/>
      <c r="C55" s="36"/>
      <c r="D55" s="36"/>
      <c r="E55" s="36"/>
      <c r="F55" s="36"/>
      <c r="G55" s="36"/>
      <c r="H55" s="36"/>
      <c r="I55" s="37"/>
      <c r="J55" s="38"/>
      <c r="K55" s="39" t="s">
        <v>96</v>
      </c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40"/>
      <c r="BY55" s="41" t="s">
        <v>30</v>
      </c>
      <c r="BZ55" s="42"/>
      <c r="CA55" s="42"/>
      <c r="CB55" s="42"/>
      <c r="CC55" s="42"/>
      <c r="CD55" s="42"/>
      <c r="CE55" s="42"/>
      <c r="CF55" s="42"/>
      <c r="CG55" s="42"/>
      <c r="CH55" s="42"/>
      <c r="CI55" s="43"/>
      <c r="CJ55" s="50"/>
      <c r="CK55" s="50"/>
      <c r="CL55" s="50"/>
      <c r="CM55" s="50"/>
      <c r="CN55" s="50"/>
      <c r="CO55" s="50">
        <v>97.2</v>
      </c>
      <c r="CP55" s="50"/>
      <c r="CQ55" s="50"/>
      <c r="CR55" s="50"/>
      <c r="CS55" s="50"/>
      <c r="CT55" s="50"/>
      <c r="CU55" s="50"/>
      <c r="CV55" s="47">
        <v>5707.94</v>
      </c>
      <c r="CW55" s="47">
        <v>7302.31</v>
      </c>
      <c r="CX55" s="48"/>
    </row>
    <row r="56" spans="1:102" s="25" customFormat="1" ht="28.5" customHeight="1" x14ac:dyDescent="0.2">
      <c r="A56" s="35" t="s">
        <v>97</v>
      </c>
      <c r="B56" s="36"/>
      <c r="C56" s="36"/>
      <c r="D56" s="36"/>
      <c r="E56" s="36"/>
      <c r="F56" s="36"/>
      <c r="G56" s="36"/>
      <c r="H56" s="36"/>
      <c r="I56" s="37"/>
      <c r="J56" s="38"/>
      <c r="K56" s="39" t="s">
        <v>98</v>
      </c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40"/>
      <c r="BY56" s="41" t="s">
        <v>30</v>
      </c>
      <c r="BZ56" s="42"/>
      <c r="CA56" s="42"/>
      <c r="CB56" s="42"/>
      <c r="CC56" s="42"/>
      <c r="CD56" s="42"/>
      <c r="CE56" s="42"/>
      <c r="CF56" s="42"/>
      <c r="CG56" s="42"/>
      <c r="CH56" s="42"/>
      <c r="CI56" s="43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47">
        <v>0</v>
      </c>
      <c r="CW56" s="47">
        <v>0</v>
      </c>
      <c r="CX56" s="48"/>
    </row>
    <row r="57" spans="1:102" s="25" customFormat="1" ht="12.75" x14ac:dyDescent="0.2">
      <c r="A57" s="35" t="s">
        <v>31</v>
      </c>
      <c r="B57" s="36"/>
      <c r="C57" s="36"/>
      <c r="D57" s="36"/>
      <c r="E57" s="36"/>
      <c r="F57" s="36"/>
      <c r="G57" s="36"/>
      <c r="H57" s="36"/>
      <c r="I57" s="37"/>
      <c r="J57" s="38"/>
      <c r="K57" s="39" t="s">
        <v>99</v>
      </c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40"/>
      <c r="BY57" s="41" t="s">
        <v>100</v>
      </c>
      <c r="BZ57" s="42"/>
      <c r="CA57" s="42"/>
      <c r="CB57" s="42"/>
      <c r="CC57" s="42"/>
      <c r="CD57" s="42"/>
      <c r="CE57" s="42"/>
      <c r="CF57" s="42"/>
      <c r="CG57" s="42"/>
      <c r="CH57" s="42"/>
      <c r="CI57" s="43"/>
      <c r="CJ57" s="50">
        <v>0.223</v>
      </c>
      <c r="CK57" s="50"/>
      <c r="CL57" s="50">
        <v>0.35649999999999998</v>
      </c>
      <c r="CM57" s="50"/>
      <c r="CN57" s="50">
        <v>3.6799999999999999E-2</v>
      </c>
      <c r="CO57" s="50"/>
      <c r="CP57" s="50">
        <v>7.2999999999999995E-2</v>
      </c>
      <c r="CQ57" s="50"/>
      <c r="CR57" s="50">
        <v>3.2199999999999999E-2</v>
      </c>
      <c r="CS57" s="50"/>
      <c r="CT57" s="50">
        <v>0.28120000000000001</v>
      </c>
      <c r="CU57" s="50"/>
      <c r="CV57" s="47">
        <v>4244.468000000008</v>
      </c>
      <c r="CW57" s="47">
        <v>4279.3720899999971</v>
      </c>
      <c r="CX57" s="48"/>
    </row>
    <row r="58" spans="1:102" s="25" customFormat="1" ht="40.5" customHeight="1" x14ac:dyDescent="0.2">
      <c r="A58" s="35" t="s">
        <v>70</v>
      </c>
      <c r="B58" s="36"/>
      <c r="C58" s="36"/>
      <c r="D58" s="36"/>
      <c r="E58" s="36"/>
      <c r="F58" s="36"/>
      <c r="G58" s="36"/>
      <c r="H58" s="36"/>
      <c r="I58" s="37"/>
      <c r="J58" s="38"/>
      <c r="K58" s="39" t="s">
        <v>101</v>
      </c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  <c r="AN58" s="39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40"/>
      <c r="BY58" s="41" t="s">
        <v>102</v>
      </c>
      <c r="BZ58" s="42"/>
      <c r="CA58" s="42"/>
      <c r="CB58" s="42"/>
      <c r="CC58" s="42"/>
      <c r="CD58" s="42"/>
      <c r="CE58" s="42"/>
      <c r="CF58" s="42"/>
      <c r="CG58" s="42"/>
      <c r="CH58" s="42"/>
      <c r="CI58" s="43"/>
      <c r="CJ58" s="50"/>
      <c r="CK58" s="50"/>
      <c r="CL58" s="50"/>
      <c r="CM58" s="50"/>
      <c r="CN58" s="50"/>
      <c r="CO58" s="50"/>
      <c r="CP58" s="50"/>
      <c r="CQ58" s="50"/>
      <c r="CR58" s="50"/>
      <c r="CS58" s="50"/>
      <c r="CT58" s="50"/>
      <c r="CU58" s="50"/>
      <c r="CV58" s="47">
        <v>0</v>
      </c>
      <c r="CW58" s="47">
        <v>0</v>
      </c>
      <c r="CX58" s="48"/>
    </row>
    <row r="59" spans="1:102" s="25" customFormat="1" ht="50.25" customHeight="1" x14ac:dyDescent="0.2">
      <c r="A59" s="35" t="s">
        <v>103</v>
      </c>
      <c r="B59" s="36"/>
      <c r="C59" s="36"/>
      <c r="D59" s="36"/>
      <c r="E59" s="36"/>
      <c r="F59" s="36"/>
      <c r="G59" s="36"/>
      <c r="H59" s="36"/>
      <c r="I59" s="37"/>
      <c r="J59" s="38"/>
      <c r="K59" s="39" t="s">
        <v>104</v>
      </c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  <c r="AN59" s="39"/>
      <c r="AO59" s="39"/>
      <c r="AP59" s="39"/>
      <c r="AQ59" s="39"/>
      <c r="AR59" s="39"/>
      <c r="AS59" s="39"/>
      <c r="AT59" s="39"/>
      <c r="AU59" s="39"/>
      <c r="AV59" s="39"/>
      <c r="AW59" s="39"/>
      <c r="AX59" s="39"/>
      <c r="AY59" s="39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40"/>
      <c r="BY59" s="41" t="s">
        <v>27</v>
      </c>
      <c r="BZ59" s="42"/>
      <c r="CA59" s="42"/>
      <c r="CB59" s="42"/>
      <c r="CC59" s="42"/>
      <c r="CD59" s="42"/>
      <c r="CE59" s="42"/>
      <c r="CF59" s="42"/>
      <c r="CG59" s="42"/>
      <c r="CH59" s="42"/>
      <c r="CI59" s="43"/>
      <c r="CJ59" s="32"/>
      <c r="CK59" s="32"/>
      <c r="CL59" s="32"/>
      <c r="CM59" s="32"/>
      <c r="CN59" s="32"/>
      <c r="CO59" s="32"/>
      <c r="CP59" s="32"/>
      <c r="CQ59" s="32"/>
      <c r="CR59" s="32"/>
      <c r="CS59" s="32"/>
      <c r="CT59" s="32"/>
      <c r="CU59" s="32"/>
      <c r="CV59" s="47">
        <v>0</v>
      </c>
      <c r="CW59" s="47">
        <v>0</v>
      </c>
      <c r="CX59" s="44"/>
    </row>
    <row r="60" spans="1:102" s="25" customFormat="1" ht="12.75" x14ac:dyDescent="0.2">
      <c r="A60" s="35" t="s">
        <v>28</v>
      </c>
      <c r="B60" s="36"/>
      <c r="C60" s="36"/>
      <c r="D60" s="36"/>
      <c r="E60" s="36"/>
      <c r="F60" s="36"/>
      <c r="G60" s="36"/>
      <c r="H60" s="36"/>
      <c r="I60" s="37"/>
      <c r="J60" s="38"/>
      <c r="K60" s="39" t="s">
        <v>105</v>
      </c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  <c r="AN60" s="39"/>
      <c r="AO60" s="39"/>
      <c r="AP60" s="39"/>
      <c r="AQ60" s="39"/>
      <c r="AR60" s="39"/>
      <c r="AS60" s="39"/>
      <c r="AT60" s="39"/>
      <c r="AU60" s="39"/>
      <c r="AV60" s="39"/>
      <c r="AW60" s="39"/>
      <c r="AX60" s="39"/>
      <c r="AY60" s="39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40"/>
      <c r="BY60" s="41" t="s">
        <v>106</v>
      </c>
      <c r="BZ60" s="42"/>
      <c r="CA60" s="42"/>
      <c r="CB60" s="42"/>
      <c r="CC60" s="42"/>
      <c r="CD60" s="42"/>
      <c r="CE60" s="42"/>
      <c r="CF60" s="42"/>
      <c r="CG60" s="42"/>
      <c r="CH60" s="42"/>
      <c r="CI60" s="43"/>
      <c r="CJ60" s="50"/>
      <c r="CK60" s="50"/>
      <c r="CL60" s="50"/>
      <c r="CM60" s="50"/>
      <c r="CN60" s="50"/>
      <c r="CO60" s="50"/>
      <c r="CP60" s="50"/>
      <c r="CQ60" s="50"/>
      <c r="CR60" s="50"/>
      <c r="CS60" s="50"/>
      <c r="CT60" s="50"/>
      <c r="CU60" s="50"/>
      <c r="CV60" s="47">
        <v>0</v>
      </c>
      <c r="CW60" s="47">
        <v>56</v>
      </c>
      <c r="CX60" s="48"/>
    </row>
    <row r="61" spans="1:102" s="25" customFormat="1" ht="12.75" x14ac:dyDescent="0.2">
      <c r="A61" s="35" t="s">
        <v>107</v>
      </c>
      <c r="B61" s="36"/>
      <c r="C61" s="36"/>
      <c r="D61" s="36"/>
      <c r="E61" s="36"/>
      <c r="F61" s="36"/>
      <c r="G61" s="36"/>
      <c r="H61" s="36"/>
      <c r="I61" s="37"/>
      <c r="J61" s="38"/>
      <c r="K61" s="39" t="s">
        <v>108</v>
      </c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  <c r="AN61" s="39"/>
      <c r="AO61" s="39"/>
      <c r="AP61" s="39"/>
      <c r="AQ61" s="39"/>
      <c r="AR61" s="39"/>
      <c r="AS61" s="39"/>
      <c r="AT61" s="39"/>
      <c r="AU61" s="39"/>
      <c r="AV61" s="39"/>
      <c r="AW61" s="39"/>
      <c r="AX61" s="39"/>
      <c r="AY61" s="39"/>
      <c r="AZ61" s="39"/>
      <c r="BA61" s="39"/>
      <c r="BB61" s="39"/>
      <c r="BC61" s="39"/>
      <c r="BD61" s="39"/>
      <c r="BE61" s="39"/>
      <c r="BF61" s="39"/>
      <c r="BG61" s="39"/>
      <c r="BH61" s="39"/>
      <c r="BI61" s="39"/>
      <c r="BJ61" s="39"/>
      <c r="BK61" s="39"/>
      <c r="BL61" s="39"/>
      <c r="BM61" s="39"/>
      <c r="BN61" s="39"/>
      <c r="BO61" s="39"/>
      <c r="BP61" s="39"/>
      <c r="BQ61" s="39"/>
      <c r="BR61" s="39"/>
      <c r="BS61" s="39"/>
      <c r="BT61" s="39"/>
      <c r="BU61" s="39"/>
      <c r="BV61" s="39"/>
      <c r="BW61" s="39"/>
      <c r="BX61" s="40"/>
      <c r="BY61" s="41" t="s">
        <v>109</v>
      </c>
      <c r="BZ61" s="42"/>
      <c r="CA61" s="42"/>
      <c r="CB61" s="42"/>
      <c r="CC61" s="42"/>
      <c r="CD61" s="42"/>
      <c r="CE61" s="42"/>
      <c r="CF61" s="42"/>
      <c r="CG61" s="42"/>
      <c r="CH61" s="42"/>
      <c r="CI61" s="43"/>
      <c r="CJ61" s="50">
        <v>0</v>
      </c>
      <c r="CK61" s="50">
        <v>0</v>
      </c>
      <c r="CL61" s="50">
        <v>13.31</v>
      </c>
      <c r="CM61" s="50">
        <v>13.31</v>
      </c>
      <c r="CN61" s="50">
        <v>1.78</v>
      </c>
      <c r="CO61" s="50">
        <v>1.78</v>
      </c>
      <c r="CP61" s="50">
        <v>1.66</v>
      </c>
      <c r="CQ61" s="50">
        <v>1.66</v>
      </c>
      <c r="CR61" s="50">
        <v>0.51</v>
      </c>
      <c r="CS61" s="50">
        <v>0.51</v>
      </c>
      <c r="CT61" s="50">
        <v>13.84</v>
      </c>
      <c r="CU61" s="50">
        <v>13.84</v>
      </c>
      <c r="CV61" s="47">
        <v>0</v>
      </c>
      <c r="CW61" s="47">
        <v>27.518000000000001</v>
      </c>
      <c r="CX61" s="48"/>
    </row>
    <row r="62" spans="1:102" s="25" customFormat="1" ht="12.75" x14ac:dyDescent="0.2">
      <c r="A62" s="35" t="s">
        <v>110</v>
      </c>
      <c r="B62" s="36"/>
      <c r="C62" s="36"/>
      <c r="D62" s="36"/>
      <c r="E62" s="36"/>
      <c r="F62" s="36"/>
      <c r="G62" s="36"/>
      <c r="H62" s="36"/>
      <c r="I62" s="37"/>
      <c r="J62" s="38"/>
      <c r="K62" s="39" t="s">
        <v>111</v>
      </c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  <c r="AN62" s="39"/>
      <c r="AO62" s="39"/>
      <c r="AP62" s="39"/>
      <c r="AQ62" s="39"/>
      <c r="AR62" s="39"/>
      <c r="AS62" s="39"/>
      <c r="AT62" s="39"/>
      <c r="AU62" s="39"/>
      <c r="AV62" s="39"/>
      <c r="AW62" s="39"/>
      <c r="AX62" s="39"/>
      <c r="AY62" s="39"/>
      <c r="AZ62" s="39"/>
      <c r="BA62" s="39"/>
      <c r="BB62" s="39"/>
      <c r="BC62" s="39"/>
      <c r="BD62" s="39"/>
      <c r="BE62" s="39"/>
      <c r="BF62" s="39"/>
      <c r="BG62" s="39"/>
      <c r="BH62" s="39"/>
      <c r="BI62" s="39"/>
      <c r="BJ62" s="39"/>
      <c r="BK62" s="39"/>
      <c r="BL62" s="39"/>
      <c r="BM62" s="39"/>
      <c r="BN62" s="39"/>
      <c r="BO62" s="39"/>
      <c r="BP62" s="39"/>
      <c r="BQ62" s="39"/>
      <c r="BR62" s="39"/>
      <c r="BS62" s="39"/>
      <c r="BT62" s="39"/>
      <c r="BU62" s="39"/>
      <c r="BV62" s="39"/>
      <c r="BW62" s="39"/>
      <c r="BX62" s="40"/>
      <c r="BY62" s="41" t="s">
        <v>109</v>
      </c>
      <c r="BZ62" s="42"/>
      <c r="CA62" s="42"/>
      <c r="CB62" s="42"/>
      <c r="CC62" s="42"/>
      <c r="CD62" s="42"/>
      <c r="CE62" s="42"/>
      <c r="CF62" s="42"/>
      <c r="CG62" s="42"/>
      <c r="CH62" s="42"/>
      <c r="CI62" s="43"/>
      <c r="CJ62" s="50">
        <v>0</v>
      </c>
      <c r="CK62" s="50">
        <v>0</v>
      </c>
      <c r="CL62" s="50">
        <v>13.31</v>
      </c>
      <c r="CM62" s="50">
        <v>13.31</v>
      </c>
      <c r="CN62" s="50">
        <v>1.78</v>
      </c>
      <c r="CO62" s="50">
        <v>1.78</v>
      </c>
      <c r="CP62" s="50">
        <v>1.66</v>
      </c>
      <c r="CQ62" s="50">
        <v>1.66</v>
      </c>
      <c r="CR62" s="50">
        <v>0.51</v>
      </c>
      <c r="CS62" s="50">
        <v>0.51</v>
      </c>
      <c r="CT62" s="50">
        <v>13.84</v>
      </c>
      <c r="CU62" s="50">
        <v>13.84</v>
      </c>
      <c r="CV62" s="47">
        <v>26.67</v>
      </c>
      <c r="CW62" s="47">
        <v>27.518000000000001</v>
      </c>
      <c r="CX62" s="48"/>
    </row>
    <row r="63" spans="1:102" s="25" customFormat="1" ht="12.75" x14ac:dyDescent="0.2">
      <c r="A63" s="35" t="s">
        <v>112</v>
      </c>
      <c r="B63" s="36"/>
      <c r="C63" s="36"/>
      <c r="D63" s="36"/>
      <c r="E63" s="36"/>
      <c r="F63" s="36"/>
      <c r="G63" s="36"/>
      <c r="H63" s="36"/>
      <c r="I63" s="37"/>
      <c r="J63" s="38"/>
      <c r="K63" s="39" t="s">
        <v>113</v>
      </c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40"/>
      <c r="BY63" s="41" t="s">
        <v>114</v>
      </c>
      <c r="BZ63" s="42"/>
      <c r="CA63" s="42"/>
      <c r="CB63" s="42"/>
      <c r="CC63" s="42"/>
      <c r="CD63" s="42"/>
      <c r="CE63" s="42"/>
      <c r="CF63" s="42"/>
      <c r="CG63" s="42"/>
      <c r="CH63" s="42"/>
      <c r="CI63" s="43"/>
      <c r="CJ63" s="54">
        <v>16.48</v>
      </c>
      <c r="CK63" s="54">
        <v>16.48</v>
      </c>
      <c r="CL63" s="54">
        <v>238.75</v>
      </c>
      <c r="CM63" s="54">
        <v>238.75</v>
      </c>
      <c r="CN63" s="54">
        <v>15.47</v>
      </c>
      <c r="CO63" s="54">
        <v>15.47</v>
      </c>
      <c r="CP63" s="54">
        <v>25.93</v>
      </c>
      <c r="CQ63" s="54">
        <v>25.93</v>
      </c>
      <c r="CR63" s="54">
        <v>17.649999999999999</v>
      </c>
      <c r="CS63" s="54">
        <v>17.649999999999999</v>
      </c>
      <c r="CT63" s="54">
        <v>108.46</v>
      </c>
      <c r="CU63" s="54">
        <v>108.46</v>
      </c>
      <c r="CV63" s="55">
        <v>422.73</v>
      </c>
      <c r="CW63" s="47">
        <v>422.73</v>
      </c>
      <c r="CX63" s="48"/>
    </row>
    <row r="64" spans="1:102" s="25" customFormat="1" ht="12.75" x14ac:dyDescent="0.2">
      <c r="A64" s="35" t="s">
        <v>115</v>
      </c>
      <c r="B64" s="36"/>
      <c r="C64" s="36"/>
      <c r="D64" s="36"/>
      <c r="E64" s="36"/>
      <c r="F64" s="36"/>
      <c r="G64" s="36"/>
      <c r="H64" s="36"/>
      <c r="I64" s="37"/>
      <c r="J64" s="38"/>
      <c r="K64" s="39" t="s">
        <v>116</v>
      </c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  <c r="BK64" s="39"/>
      <c r="BL64" s="39"/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40"/>
      <c r="BY64" s="41" t="s">
        <v>114</v>
      </c>
      <c r="BZ64" s="42"/>
      <c r="CA64" s="42"/>
      <c r="CB64" s="42"/>
      <c r="CC64" s="42"/>
      <c r="CD64" s="42"/>
      <c r="CE64" s="42"/>
      <c r="CF64" s="42"/>
      <c r="CG64" s="42"/>
      <c r="CH64" s="42"/>
      <c r="CI64" s="43"/>
      <c r="CJ64" s="50">
        <v>0</v>
      </c>
      <c r="CK64" s="50">
        <v>0</v>
      </c>
      <c r="CL64" s="50">
        <v>28.51</v>
      </c>
      <c r="CM64" s="50">
        <v>28.51</v>
      </c>
      <c r="CN64" s="50">
        <v>1.72</v>
      </c>
      <c r="CO64" s="50">
        <v>1.72</v>
      </c>
      <c r="CP64" s="50">
        <v>4.9800000000000004</v>
      </c>
      <c r="CQ64" s="50">
        <v>4.9800000000000004</v>
      </c>
      <c r="CR64" s="50">
        <v>1.36</v>
      </c>
      <c r="CS64" s="50">
        <v>1.36</v>
      </c>
      <c r="CT64" s="50">
        <v>18.84</v>
      </c>
      <c r="CU64" s="50">
        <v>18.84</v>
      </c>
      <c r="CV64" s="47">
        <v>90.36</v>
      </c>
      <c r="CW64" s="47">
        <v>89.06</v>
      </c>
      <c r="CX64" s="48"/>
    </row>
    <row r="65" spans="1:102" s="25" customFormat="1" ht="12.75" x14ac:dyDescent="0.2">
      <c r="A65" s="35" t="s">
        <v>117</v>
      </c>
      <c r="B65" s="36"/>
      <c r="C65" s="36"/>
      <c r="D65" s="36"/>
      <c r="E65" s="36"/>
      <c r="F65" s="36"/>
      <c r="G65" s="36"/>
      <c r="H65" s="36"/>
      <c r="I65" s="37"/>
      <c r="J65" s="39" t="s">
        <v>118</v>
      </c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  <c r="AN65" s="39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BM65" s="39"/>
      <c r="BN65" s="39"/>
      <c r="BO65" s="39"/>
      <c r="BP65" s="39"/>
      <c r="BQ65" s="39"/>
      <c r="BR65" s="39"/>
      <c r="BS65" s="39"/>
      <c r="BT65" s="39"/>
      <c r="BU65" s="39"/>
      <c r="BV65" s="39"/>
      <c r="BW65" s="56"/>
      <c r="BX65" s="40"/>
      <c r="BY65" s="41" t="s">
        <v>114</v>
      </c>
      <c r="BZ65" s="42"/>
      <c r="CA65" s="42"/>
      <c r="CB65" s="42"/>
      <c r="CC65" s="42"/>
      <c r="CD65" s="42"/>
      <c r="CE65" s="42"/>
      <c r="CF65" s="42"/>
      <c r="CG65" s="42"/>
      <c r="CH65" s="42"/>
      <c r="CI65" s="43"/>
      <c r="CJ65" s="54">
        <v>16.48</v>
      </c>
      <c r="CK65" s="54">
        <v>16.48</v>
      </c>
      <c r="CL65" s="54">
        <v>210.24</v>
      </c>
      <c r="CM65" s="54">
        <v>210.24</v>
      </c>
      <c r="CN65" s="54">
        <v>13.75</v>
      </c>
      <c r="CO65" s="54">
        <v>13.75</v>
      </c>
      <c r="CP65" s="54">
        <v>20.96</v>
      </c>
      <c r="CQ65" s="54">
        <v>20.96</v>
      </c>
      <c r="CR65" s="54">
        <v>16.28</v>
      </c>
      <c r="CS65" s="54">
        <v>16.28</v>
      </c>
      <c r="CT65" s="54">
        <v>89.691999999999993</v>
      </c>
      <c r="CU65" s="54">
        <v>89.69</v>
      </c>
      <c r="CV65" s="55">
        <v>332.37</v>
      </c>
      <c r="CW65" s="47">
        <v>333.68</v>
      </c>
      <c r="CX65" s="44"/>
    </row>
    <row r="66" spans="1:102" s="25" customFormat="1" ht="12.75" x14ac:dyDescent="0.2">
      <c r="A66" s="35" t="s">
        <v>119</v>
      </c>
      <c r="B66" s="36"/>
      <c r="C66" s="36"/>
      <c r="D66" s="36"/>
      <c r="E66" s="36"/>
      <c r="F66" s="36"/>
      <c r="G66" s="36"/>
      <c r="H66" s="36"/>
      <c r="I66" s="37"/>
      <c r="J66" s="38"/>
      <c r="K66" s="39" t="s">
        <v>120</v>
      </c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40"/>
      <c r="BY66" s="41" t="s">
        <v>114</v>
      </c>
      <c r="BZ66" s="42"/>
      <c r="CA66" s="42"/>
      <c r="CB66" s="42"/>
      <c r="CC66" s="42"/>
      <c r="CD66" s="42"/>
      <c r="CE66" s="42"/>
      <c r="CF66" s="42"/>
      <c r="CG66" s="42"/>
      <c r="CH66" s="42"/>
      <c r="CI66" s="43"/>
      <c r="CJ66" s="54">
        <v>0</v>
      </c>
      <c r="CK66" s="54">
        <v>0</v>
      </c>
      <c r="CL66" s="54">
        <v>288.2</v>
      </c>
      <c r="CM66" s="54">
        <v>288.2</v>
      </c>
      <c r="CN66" s="54">
        <v>23</v>
      </c>
      <c r="CO66" s="54">
        <v>23</v>
      </c>
      <c r="CP66" s="54">
        <v>9.1999999999999993</v>
      </c>
      <c r="CQ66" s="54">
        <v>9.1999999999999993</v>
      </c>
      <c r="CR66" s="54">
        <v>9.1999999999999993</v>
      </c>
      <c r="CS66" s="54">
        <v>9.1999999999999993</v>
      </c>
      <c r="CT66" s="54">
        <v>186.6</v>
      </c>
      <c r="CU66" s="54">
        <v>186.6</v>
      </c>
      <c r="CV66" s="55">
        <v>498.2</v>
      </c>
      <c r="CW66" s="47">
        <v>498.2</v>
      </c>
      <c r="CX66" s="48"/>
    </row>
    <row r="67" spans="1:102" s="25" customFormat="1" ht="12.75" x14ac:dyDescent="0.2">
      <c r="A67" s="35" t="s">
        <v>121</v>
      </c>
      <c r="B67" s="36"/>
      <c r="C67" s="36"/>
      <c r="D67" s="36"/>
      <c r="E67" s="36"/>
      <c r="F67" s="36"/>
      <c r="G67" s="36"/>
      <c r="H67" s="36"/>
      <c r="I67" s="37"/>
      <c r="J67" s="38"/>
      <c r="K67" s="39" t="s">
        <v>122</v>
      </c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  <c r="AN67" s="3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  <c r="BM67" s="39"/>
      <c r="BN67" s="39"/>
      <c r="BO67" s="39"/>
      <c r="BP67" s="39"/>
      <c r="BQ67" s="39"/>
      <c r="BR67" s="39"/>
      <c r="BS67" s="39"/>
      <c r="BT67" s="39"/>
      <c r="BU67" s="39"/>
      <c r="BV67" s="39"/>
      <c r="BW67" s="39"/>
      <c r="BX67" s="40"/>
      <c r="BY67" s="41" t="s">
        <v>114</v>
      </c>
      <c r="BZ67" s="42"/>
      <c r="CA67" s="42"/>
      <c r="CB67" s="42"/>
      <c r="CC67" s="42"/>
      <c r="CD67" s="42"/>
      <c r="CE67" s="42"/>
      <c r="CF67" s="42"/>
      <c r="CG67" s="42"/>
      <c r="CH67" s="42"/>
      <c r="CI67" s="43"/>
      <c r="CJ67" s="50">
        <v>0</v>
      </c>
      <c r="CK67" s="50">
        <v>0</v>
      </c>
      <c r="CL67" s="50">
        <v>288.2</v>
      </c>
      <c r="CM67" s="50">
        <v>288.2</v>
      </c>
      <c r="CN67" s="50">
        <v>23</v>
      </c>
      <c r="CO67" s="50">
        <v>23</v>
      </c>
      <c r="CP67" s="50">
        <v>9.1999999999999993</v>
      </c>
      <c r="CQ67" s="50">
        <v>9.1999999999999993</v>
      </c>
      <c r="CR67" s="50">
        <v>9.1999999999999993</v>
      </c>
      <c r="CS67" s="50">
        <v>9.1999999999999993</v>
      </c>
      <c r="CT67" s="50">
        <v>186.6</v>
      </c>
      <c r="CU67" s="50">
        <v>186.6</v>
      </c>
      <c r="CV67" s="47">
        <v>498.2</v>
      </c>
      <c r="CW67" s="47">
        <v>498.2</v>
      </c>
      <c r="CX67" s="48"/>
    </row>
    <row r="68" spans="1:102" s="25" customFormat="1" ht="12.75" x14ac:dyDescent="0.2">
      <c r="A68" s="35" t="s">
        <v>123</v>
      </c>
      <c r="B68" s="36"/>
      <c r="C68" s="36"/>
      <c r="D68" s="36"/>
      <c r="E68" s="36"/>
      <c r="F68" s="36"/>
      <c r="G68" s="36"/>
      <c r="H68" s="36"/>
      <c r="I68" s="37"/>
      <c r="J68" s="38"/>
      <c r="K68" s="39" t="s">
        <v>124</v>
      </c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40"/>
      <c r="BY68" s="41" t="s">
        <v>125</v>
      </c>
      <c r="BZ68" s="42"/>
      <c r="CA68" s="42"/>
      <c r="CB68" s="42"/>
      <c r="CC68" s="42"/>
      <c r="CD68" s="42"/>
      <c r="CE68" s="42"/>
      <c r="CF68" s="42"/>
      <c r="CG68" s="42"/>
      <c r="CH68" s="42"/>
      <c r="CI68" s="43"/>
      <c r="CJ68" s="54">
        <v>8.82</v>
      </c>
      <c r="CK68" s="54">
        <v>8.82</v>
      </c>
      <c r="CL68" s="54">
        <v>144.09</v>
      </c>
      <c r="CM68" s="54">
        <v>144.09</v>
      </c>
      <c r="CN68" s="54">
        <v>10.23</v>
      </c>
      <c r="CO68" s="54">
        <v>10.23</v>
      </c>
      <c r="CP68" s="54">
        <v>17.97</v>
      </c>
      <c r="CQ68" s="54">
        <v>17.97</v>
      </c>
      <c r="CR68" s="54">
        <v>11.48</v>
      </c>
      <c r="CS68" s="54">
        <v>11.48</v>
      </c>
      <c r="CT68" s="54">
        <v>75.53</v>
      </c>
      <c r="CU68" s="54">
        <v>75.53</v>
      </c>
      <c r="CV68" s="55">
        <v>254.41</v>
      </c>
      <c r="CW68" s="47">
        <v>303.41000000000003</v>
      </c>
      <c r="CX68" s="48"/>
    </row>
    <row r="69" spans="1:102" s="25" customFormat="1" ht="12.75" x14ac:dyDescent="0.2">
      <c r="A69" s="35" t="s">
        <v>126</v>
      </c>
      <c r="B69" s="36"/>
      <c r="C69" s="36"/>
      <c r="D69" s="36"/>
      <c r="E69" s="36"/>
      <c r="F69" s="36"/>
      <c r="G69" s="36"/>
      <c r="H69" s="36"/>
      <c r="I69" s="37"/>
      <c r="J69" s="38"/>
      <c r="K69" s="39" t="s">
        <v>127</v>
      </c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40"/>
      <c r="BY69" s="41" t="s">
        <v>125</v>
      </c>
      <c r="BZ69" s="42"/>
      <c r="CA69" s="42"/>
      <c r="CB69" s="42"/>
      <c r="CC69" s="42"/>
      <c r="CD69" s="42"/>
      <c r="CE69" s="42"/>
      <c r="CF69" s="42"/>
      <c r="CG69" s="42"/>
      <c r="CH69" s="42"/>
      <c r="CI69" s="43"/>
      <c r="CJ69" s="50">
        <v>0</v>
      </c>
      <c r="CK69" s="50">
        <v>0</v>
      </c>
      <c r="CL69" s="50">
        <v>23.78</v>
      </c>
      <c r="CM69" s="50">
        <v>23.78</v>
      </c>
      <c r="CN69" s="50">
        <v>1.56</v>
      </c>
      <c r="CO69" s="50">
        <v>1.56</v>
      </c>
      <c r="CP69" s="50">
        <v>4</v>
      </c>
      <c r="CQ69" s="50">
        <v>4</v>
      </c>
      <c r="CR69" s="50">
        <v>1.24</v>
      </c>
      <c r="CS69" s="50">
        <v>1.24</v>
      </c>
      <c r="CT69" s="50">
        <v>16.96</v>
      </c>
      <c r="CU69" s="50">
        <v>16.96</v>
      </c>
      <c r="CV69" s="47">
        <v>76.77</v>
      </c>
      <c r="CW69" s="47">
        <v>80.959999999999994</v>
      </c>
      <c r="CX69" s="48"/>
    </row>
    <row r="70" spans="1:102" s="25" customFormat="1" ht="12.75" x14ac:dyDescent="0.2">
      <c r="A70" s="35" t="s">
        <v>128</v>
      </c>
      <c r="B70" s="36"/>
      <c r="C70" s="36"/>
      <c r="D70" s="36"/>
      <c r="E70" s="36"/>
      <c r="F70" s="36"/>
      <c r="G70" s="36"/>
      <c r="H70" s="36"/>
      <c r="I70" s="37"/>
      <c r="J70" s="38"/>
      <c r="K70" s="39" t="s">
        <v>129</v>
      </c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40"/>
      <c r="BY70" s="41" t="s">
        <v>125</v>
      </c>
      <c r="BZ70" s="42"/>
      <c r="CA70" s="42"/>
      <c r="CB70" s="42"/>
      <c r="CC70" s="42"/>
      <c r="CD70" s="42"/>
      <c r="CE70" s="42"/>
      <c r="CF70" s="42"/>
      <c r="CG70" s="42"/>
      <c r="CH70" s="42"/>
      <c r="CI70" s="43"/>
      <c r="CJ70" s="54">
        <v>8.82</v>
      </c>
      <c r="CK70" s="54">
        <v>8.82</v>
      </c>
      <c r="CL70" s="54">
        <v>120.31</v>
      </c>
      <c r="CM70" s="54">
        <v>120.31</v>
      </c>
      <c r="CN70" s="54">
        <v>8.67</v>
      </c>
      <c r="CO70" s="54">
        <v>8.67</v>
      </c>
      <c r="CP70" s="54">
        <f>CP68-CP69</f>
        <v>13.969999999999999</v>
      </c>
      <c r="CQ70" s="54">
        <v>13.97</v>
      </c>
      <c r="CR70" s="54">
        <v>10.24</v>
      </c>
      <c r="CS70" s="54">
        <v>10.24</v>
      </c>
      <c r="CT70" s="54">
        <v>58.57</v>
      </c>
      <c r="CU70" s="54">
        <v>58.57</v>
      </c>
      <c r="CV70" s="55">
        <v>177.64</v>
      </c>
      <c r="CW70" s="47">
        <v>222.45</v>
      </c>
      <c r="CX70" s="44"/>
    </row>
    <row r="71" spans="1:102" s="25" customFormat="1" ht="12.75" x14ac:dyDescent="0.2">
      <c r="A71" s="35" t="s">
        <v>130</v>
      </c>
      <c r="B71" s="36"/>
      <c r="C71" s="36"/>
      <c r="D71" s="36"/>
      <c r="E71" s="36"/>
      <c r="F71" s="36"/>
      <c r="G71" s="36"/>
      <c r="H71" s="36"/>
      <c r="I71" s="37"/>
      <c r="J71" s="38"/>
      <c r="K71" s="39" t="s">
        <v>131</v>
      </c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40"/>
      <c r="BY71" s="41" t="s">
        <v>132</v>
      </c>
      <c r="BZ71" s="42"/>
      <c r="CA71" s="42"/>
      <c r="CB71" s="42"/>
      <c r="CC71" s="42"/>
      <c r="CD71" s="42"/>
      <c r="CE71" s="42"/>
      <c r="CF71" s="42"/>
      <c r="CG71" s="42"/>
      <c r="CH71" s="42"/>
      <c r="CI71" s="43"/>
      <c r="CJ71" s="50">
        <v>0</v>
      </c>
      <c r="CK71" s="50">
        <v>0</v>
      </c>
      <c r="CL71" s="50">
        <v>60.16</v>
      </c>
      <c r="CM71" s="50">
        <v>60.16</v>
      </c>
      <c r="CN71" s="50">
        <v>12.11</v>
      </c>
      <c r="CO71" s="50">
        <v>12.11</v>
      </c>
      <c r="CP71" s="50">
        <v>4.6900000000000004</v>
      </c>
      <c r="CQ71" s="50">
        <v>4.6900000000000004</v>
      </c>
      <c r="CR71" s="50">
        <v>15.04</v>
      </c>
      <c r="CS71" s="50">
        <v>15.04</v>
      </c>
      <c r="CT71" s="50">
        <v>8.01</v>
      </c>
      <c r="CU71" s="50">
        <v>8.01</v>
      </c>
      <c r="CV71" s="47">
        <v>0</v>
      </c>
      <c r="CW71" s="47">
        <v>0</v>
      </c>
      <c r="CX71" s="48"/>
    </row>
    <row r="72" spans="1:102" s="25" customFormat="1" ht="30" customHeight="1" x14ac:dyDescent="0.2">
      <c r="A72" s="35" t="s">
        <v>133</v>
      </c>
      <c r="B72" s="36"/>
      <c r="C72" s="36"/>
      <c r="D72" s="36"/>
      <c r="E72" s="36"/>
      <c r="F72" s="36"/>
      <c r="G72" s="36"/>
      <c r="H72" s="36"/>
      <c r="I72" s="37"/>
      <c r="J72" s="38"/>
      <c r="K72" s="39" t="s">
        <v>134</v>
      </c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39"/>
      <c r="BM72" s="39"/>
      <c r="BN72" s="39"/>
      <c r="BO72" s="39"/>
      <c r="BP72" s="39"/>
      <c r="BQ72" s="39"/>
      <c r="BR72" s="39"/>
      <c r="BS72" s="39"/>
      <c r="BT72" s="39"/>
      <c r="BU72" s="39"/>
      <c r="BV72" s="39"/>
      <c r="BW72" s="39"/>
      <c r="BX72" s="40"/>
      <c r="BY72" s="41" t="s">
        <v>30</v>
      </c>
      <c r="BZ72" s="42"/>
      <c r="CA72" s="42"/>
      <c r="CB72" s="42"/>
      <c r="CC72" s="42"/>
      <c r="CD72" s="42"/>
      <c r="CE72" s="42"/>
      <c r="CF72" s="42"/>
      <c r="CG72" s="42"/>
      <c r="CH72" s="42"/>
      <c r="CI72" s="43"/>
      <c r="CJ72" s="50"/>
      <c r="CK72" s="50"/>
      <c r="CL72" s="50"/>
      <c r="CM72" s="50"/>
      <c r="CN72" s="50"/>
      <c r="CO72" s="50"/>
      <c r="CP72" s="50"/>
      <c r="CQ72" s="50"/>
      <c r="CR72" s="50"/>
      <c r="CS72" s="50"/>
      <c r="CT72" s="50"/>
      <c r="CU72" s="50"/>
      <c r="CV72" s="47">
        <v>0</v>
      </c>
      <c r="CW72" s="47">
        <v>17842.39</v>
      </c>
      <c r="CX72" s="48"/>
    </row>
    <row r="73" spans="1:102" s="25" customFormat="1" ht="12.75" x14ac:dyDescent="0.2">
      <c r="A73" s="35" t="s">
        <v>135</v>
      </c>
      <c r="B73" s="36"/>
      <c r="C73" s="36"/>
      <c r="D73" s="36"/>
      <c r="E73" s="36"/>
      <c r="F73" s="36"/>
      <c r="G73" s="36"/>
      <c r="H73" s="36"/>
      <c r="I73" s="37"/>
      <c r="J73" s="38"/>
      <c r="K73" s="39" t="s">
        <v>136</v>
      </c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  <c r="AN73" s="39"/>
      <c r="AO73" s="39"/>
      <c r="AP73" s="39"/>
      <c r="AQ73" s="39"/>
      <c r="AR73" s="39"/>
      <c r="AS73" s="39"/>
      <c r="AT73" s="39"/>
      <c r="AU73" s="39"/>
      <c r="AV73" s="39"/>
      <c r="AW73" s="39"/>
      <c r="AX73" s="39"/>
      <c r="AY73" s="39"/>
      <c r="AZ73" s="39"/>
      <c r="BA73" s="39"/>
      <c r="BB73" s="39"/>
      <c r="BC73" s="39"/>
      <c r="BD73" s="39"/>
      <c r="BE73" s="39"/>
      <c r="BF73" s="39"/>
      <c r="BG73" s="39"/>
      <c r="BH73" s="39"/>
      <c r="BI73" s="39"/>
      <c r="BJ73" s="39"/>
      <c r="BK73" s="39"/>
      <c r="BL73" s="39"/>
      <c r="BM73" s="39"/>
      <c r="BN73" s="39"/>
      <c r="BO73" s="39"/>
      <c r="BP73" s="39"/>
      <c r="BQ73" s="39"/>
      <c r="BR73" s="39"/>
      <c r="BS73" s="39"/>
      <c r="BT73" s="39"/>
      <c r="BU73" s="39"/>
      <c r="BV73" s="39"/>
      <c r="BW73" s="39"/>
      <c r="BX73" s="40"/>
      <c r="BY73" s="41" t="s">
        <v>30</v>
      </c>
      <c r="BZ73" s="42"/>
      <c r="CA73" s="42"/>
      <c r="CB73" s="42"/>
      <c r="CC73" s="42"/>
      <c r="CD73" s="42"/>
      <c r="CE73" s="42"/>
      <c r="CF73" s="42"/>
      <c r="CG73" s="42"/>
      <c r="CH73" s="42"/>
      <c r="CI73" s="43"/>
      <c r="CJ73" s="50"/>
      <c r="CK73" s="50"/>
      <c r="CL73" s="50"/>
      <c r="CM73" s="50"/>
      <c r="CN73" s="50"/>
      <c r="CO73" s="50"/>
      <c r="CP73" s="50"/>
      <c r="CQ73" s="50"/>
      <c r="CR73" s="50"/>
      <c r="CS73" s="50"/>
      <c r="CT73" s="50"/>
      <c r="CU73" s="50"/>
      <c r="CV73" s="47">
        <v>0</v>
      </c>
      <c r="CW73" s="47">
        <v>0</v>
      </c>
      <c r="CX73" s="48"/>
    </row>
    <row r="74" spans="1:102" s="25" customFormat="1" ht="13.5" thickBot="1" x14ac:dyDescent="0.25">
      <c r="A74" s="57" t="s">
        <v>137</v>
      </c>
      <c r="B74" s="58"/>
      <c r="C74" s="58"/>
      <c r="D74" s="58"/>
      <c r="E74" s="58"/>
      <c r="F74" s="58"/>
      <c r="G74" s="58"/>
      <c r="H74" s="58"/>
      <c r="I74" s="59"/>
      <c r="J74" s="60"/>
      <c r="K74" s="61" t="s">
        <v>138</v>
      </c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  <c r="AA74" s="61"/>
      <c r="AB74" s="61"/>
      <c r="AC74" s="61"/>
      <c r="AD74" s="61"/>
      <c r="AE74" s="61"/>
      <c r="AF74" s="61"/>
      <c r="AG74" s="61"/>
      <c r="AH74" s="61"/>
      <c r="AI74" s="61"/>
      <c r="AJ74" s="61"/>
      <c r="AK74" s="61"/>
      <c r="AL74" s="61"/>
      <c r="AM74" s="61"/>
      <c r="AN74" s="61"/>
      <c r="AO74" s="61"/>
      <c r="AP74" s="61"/>
      <c r="AQ74" s="61"/>
      <c r="AR74" s="61"/>
      <c r="AS74" s="61"/>
      <c r="AT74" s="61"/>
      <c r="AU74" s="61"/>
      <c r="AV74" s="61"/>
      <c r="AW74" s="61"/>
      <c r="AX74" s="61"/>
      <c r="AY74" s="61"/>
      <c r="AZ74" s="61"/>
      <c r="BA74" s="61"/>
      <c r="BB74" s="61"/>
      <c r="BC74" s="61"/>
      <c r="BD74" s="61"/>
      <c r="BE74" s="61"/>
      <c r="BF74" s="61"/>
      <c r="BG74" s="61"/>
      <c r="BH74" s="61"/>
      <c r="BI74" s="61"/>
      <c r="BJ74" s="61"/>
      <c r="BK74" s="61"/>
      <c r="BL74" s="61"/>
      <c r="BM74" s="61"/>
      <c r="BN74" s="61"/>
      <c r="BO74" s="61"/>
      <c r="BP74" s="61"/>
      <c r="BQ74" s="61"/>
      <c r="BR74" s="61"/>
      <c r="BS74" s="61"/>
      <c r="BT74" s="61"/>
      <c r="BU74" s="61"/>
      <c r="BV74" s="61"/>
      <c r="BW74" s="61"/>
      <c r="BX74" s="62"/>
      <c r="BY74" s="63" t="s">
        <v>132</v>
      </c>
      <c r="BZ74" s="64"/>
      <c r="CA74" s="64"/>
      <c r="CB74" s="64"/>
      <c r="CC74" s="64"/>
      <c r="CD74" s="64"/>
      <c r="CE74" s="64"/>
      <c r="CF74" s="64"/>
      <c r="CG74" s="64"/>
      <c r="CH74" s="64"/>
      <c r="CI74" s="65"/>
      <c r="CJ74" s="66">
        <v>10</v>
      </c>
      <c r="CK74" s="66"/>
      <c r="CL74" s="66">
        <v>11.4</v>
      </c>
      <c r="CM74" s="66"/>
      <c r="CN74" s="66">
        <v>9.1</v>
      </c>
      <c r="CO74" s="66"/>
      <c r="CP74" s="66">
        <v>6.15</v>
      </c>
      <c r="CQ74" s="66"/>
      <c r="CR74" s="66">
        <v>10.199999999999999</v>
      </c>
      <c r="CS74" s="66"/>
      <c r="CT74" s="66">
        <v>12.3</v>
      </c>
      <c r="CU74" s="66"/>
      <c r="CV74" s="67">
        <v>11.1</v>
      </c>
      <c r="CW74" s="67">
        <v>11.23</v>
      </c>
      <c r="CX74" s="68"/>
    </row>
  </sheetData>
  <mergeCells count="190">
    <mergeCell ref="A74:I74"/>
    <mergeCell ref="K74:BW74"/>
    <mergeCell ref="BY74:CI74"/>
    <mergeCell ref="A72:I72"/>
    <mergeCell ref="K72:BW72"/>
    <mergeCell ref="BY72:CI72"/>
    <mergeCell ref="A73:I73"/>
    <mergeCell ref="K73:BW73"/>
    <mergeCell ref="BY73:CI73"/>
    <mergeCell ref="A70:I70"/>
    <mergeCell ref="K70:BW70"/>
    <mergeCell ref="BY70:CI70"/>
    <mergeCell ref="A71:I71"/>
    <mergeCell ref="K71:BW71"/>
    <mergeCell ref="BY71:CI71"/>
    <mergeCell ref="A68:I68"/>
    <mergeCell ref="K68:BW68"/>
    <mergeCell ref="BY68:CI68"/>
    <mergeCell ref="A69:I69"/>
    <mergeCell ref="K69:BW69"/>
    <mergeCell ref="BY69:CI69"/>
    <mergeCell ref="A66:I66"/>
    <mergeCell ref="K66:BW66"/>
    <mergeCell ref="BY66:CI66"/>
    <mergeCell ref="A67:I67"/>
    <mergeCell ref="K67:BW67"/>
    <mergeCell ref="BY67:CI67"/>
    <mergeCell ref="A64:I64"/>
    <mergeCell ref="K64:BW64"/>
    <mergeCell ref="BY64:CI64"/>
    <mergeCell ref="A65:I65"/>
    <mergeCell ref="J65:BV65"/>
    <mergeCell ref="BY65:CI65"/>
    <mergeCell ref="A62:I62"/>
    <mergeCell ref="K62:BW62"/>
    <mergeCell ref="BY62:CI62"/>
    <mergeCell ref="A63:I63"/>
    <mergeCell ref="K63:BW63"/>
    <mergeCell ref="BY63:CI63"/>
    <mergeCell ref="A60:I60"/>
    <mergeCell ref="K60:BW60"/>
    <mergeCell ref="BY60:CI60"/>
    <mergeCell ref="A61:I61"/>
    <mergeCell ref="K61:BW61"/>
    <mergeCell ref="BY61:CI61"/>
    <mergeCell ref="A58:I58"/>
    <mergeCell ref="K58:BW58"/>
    <mergeCell ref="BY58:CI58"/>
    <mergeCell ref="A59:I59"/>
    <mergeCell ref="K59:BW59"/>
    <mergeCell ref="BY59:CI59"/>
    <mergeCell ref="A56:I56"/>
    <mergeCell ref="K56:BW56"/>
    <mergeCell ref="BY56:CI56"/>
    <mergeCell ref="A57:I57"/>
    <mergeCell ref="K57:BW57"/>
    <mergeCell ref="BY57:CI57"/>
    <mergeCell ref="A54:I54"/>
    <mergeCell ref="K54:BW54"/>
    <mergeCell ref="BY54:CI54"/>
    <mergeCell ref="A55:I55"/>
    <mergeCell ref="K55:BW55"/>
    <mergeCell ref="BY55:CI55"/>
    <mergeCell ref="A52:I52"/>
    <mergeCell ref="K52:BW52"/>
    <mergeCell ref="BY52:CI52"/>
    <mergeCell ref="A53:I53"/>
    <mergeCell ref="K53:BW53"/>
    <mergeCell ref="BY53:CI53"/>
    <mergeCell ref="A50:I50"/>
    <mergeCell ref="K50:BW50"/>
    <mergeCell ref="BY50:CI50"/>
    <mergeCell ref="A51:I51"/>
    <mergeCell ref="K51:BW51"/>
    <mergeCell ref="BY51:CI51"/>
    <mergeCell ref="A48:I48"/>
    <mergeCell ref="K48:BW48"/>
    <mergeCell ref="BY48:CI48"/>
    <mergeCell ref="A49:I49"/>
    <mergeCell ref="K49:BW49"/>
    <mergeCell ref="BY49:CI49"/>
    <mergeCell ref="A46:I46"/>
    <mergeCell ref="K46:BW46"/>
    <mergeCell ref="BY46:CI46"/>
    <mergeCell ref="A47:I47"/>
    <mergeCell ref="K47:BW47"/>
    <mergeCell ref="BY47:CI47"/>
    <mergeCell ref="A44:I44"/>
    <mergeCell ref="K44:BW44"/>
    <mergeCell ref="BY44:CI44"/>
    <mergeCell ref="A45:I45"/>
    <mergeCell ref="K45:BW45"/>
    <mergeCell ref="BY45:CI45"/>
    <mergeCell ref="A42:I42"/>
    <mergeCell ref="K42:BW42"/>
    <mergeCell ref="BY42:CI42"/>
    <mergeCell ref="A43:I43"/>
    <mergeCell ref="K43:BW43"/>
    <mergeCell ref="BY43:CI43"/>
    <mergeCell ref="A40:I40"/>
    <mergeCell ref="K40:BW40"/>
    <mergeCell ref="BY40:CI40"/>
    <mergeCell ref="A41:I41"/>
    <mergeCell ref="K41:BW41"/>
    <mergeCell ref="BY41:CI41"/>
    <mergeCell ref="A38:I38"/>
    <mergeCell ref="K38:BW38"/>
    <mergeCell ref="BY38:CI38"/>
    <mergeCell ref="A39:I39"/>
    <mergeCell ref="K39:BW39"/>
    <mergeCell ref="BY39:CI39"/>
    <mergeCell ref="A36:I36"/>
    <mergeCell ref="K36:BW36"/>
    <mergeCell ref="BY36:CI36"/>
    <mergeCell ref="A37:I37"/>
    <mergeCell ref="K37:BW37"/>
    <mergeCell ref="BY37:CI37"/>
    <mergeCell ref="A34:I34"/>
    <mergeCell ref="K34:BW34"/>
    <mergeCell ref="BY34:CI34"/>
    <mergeCell ref="A35:I35"/>
    <mergeCell ref="K35:BW35"/>
    <mergeCell ref="BY35:CI35"/>
    <mergeCell ref="A32:I32"/>
    <mergeCell ref="K32:BW32"/>
    <mergeCell ref="BY32:CI32"/>
    <mergeCell ref="A33:I33"/>
    <mergeCell ref="K33:BW33"/>
    <mergeCell ref="BY33:CI33"/>
    <mergeCell ref="A30:I30"/>
    <mergeCell ref="K30:BW30"/>
    <mergeCell ref="BY30:CI30"/>
    <mergeCell ref="A31:I31"/>
    <mergeCell ref="K31:BW31"/>
    <mergeCell ref="BY31:CI31"/>
    <mergeCell ref="A28:I28"/>
    <mergeCell ref="K28:BW28"/>
    <mergeCell ref="BY28:CI28"/>
    <mergeCell ref="A29:I29"/>
    <mergeCell ref="K29:BW29"/>
    <mergeCell ref="BY29:CI29"/>
    <mergeCell ref="A26:I26"/>
    <mergeCell ref="K26:BW26"/>
    <mergeCell ref="BY26:CI26"/>
    <mergeCell ref="A27:I27"/>
    <mergeCell ref="K27:BW27"/>
    <mergeCell ref="BY27:CI27"/>
    <mergeCell ref="A24:I24"/>
    <mergeCell ref="K24:BW24"/>
    <mergeCell ref="BY24:CI24"/>
    <mergeCell ref="A25:I25"/>
    <mergeCell ref="K25:BW25"/>
    <mergeCell ref="BY25:CI25"/>
    <mergeCell ref="A22:I22"/>
    <mergeCell ref="K22:BW22"/>
    <mergeCell ref="BY22:CI22"/>
    <mergeCell ref="A23:I23"/>
    <mergeCell ref="K23:BW23"/>
    <mergeCell ref="BY23:CI23"/>
    <mergeCell ref="A20:I20"/>
    <mergeCell ref="K20:BW20"/>
    <mergeCell ref="BY20:CI20"/>
    <mergeCell ref="A21:I21"/>
    <mergeCell ref="K21:BW21"/>
    <mergeCell ref="BY21:CI21"/>
    <mergeCell ref="A18:I18"/>
    <mergeCell ref="K18:BW18"/>
    <mergeCell ref="BY18:CI18"/>
    <mergeCell ref="A19:I19"/>
    <mergeCell ref="K19:BW19"/>
    <mergeCell ref="BY19:CI19"/>
    <mergeCell ref="CX14:CX15"/>
    <mergeCell ref="A16:I16"/>
    <mergeCell ref="K16:BW16"/>
    <mergeCell ref="BY16:CI16"/>
    <mergeCell ref="A17:I17"/>
    <mergeCell ref="K17:BW17"/>
    <mergeCell ref="BY17:CI17"/>
    <mergeCell ref="J12:BX12"/>
    <mergeCell ref="A14:I15"/>
    <mergeCell ref="J14:BX15"/>
    <mergeCell ref="BY14:CI15"/>
    <mergeCell ref="CV14:CV15"/>
    <mergeCell ref="CW14:CW15"/>
    <mergeCell ref="A5:CX5"/>
    <mergeCell ref="A6:CX6"/>
    <mergeCell ref="A7:CX7"/>
    <mergeCell ref="A8:CX8"/>
    <mergeCell ref="AI10:BX10"/>
    <mergeCell ref="J11:BX11"/>
  </mergeCells>
  <pageMargins left="0.70866141732283472" right="0.70866141732283472" top="0.74803149606299213" bottom="0.74803149606299213" header="0.31496062992125984" footer="0.31496062992125984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факт 2018</vt:lpstr>
      <vt:lpstr>'факт 2018'!Область_печати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 Соколова</dc:creator>
  <cp:lastModifiedBy>Мария Соколова</cp:lastModifiedBy>
  <dcterms:created xsi:type="dcterms:W3CDTF">2019-10-02T06:11:18Z</dcterms:created>
  <dcterms:modified xsi:type="dcterms:W3CDTF">2019-10-02T06:14:16Z</dcterms:modified>
</cp:coreProperties>
</file>